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Razosanas\PVD\NORM_DOKUMENTI\Ieks_norm_dok\Kartibas\K172 Darbu pienemsanas kartiba HES TEC_speka no 20240920\"/>
    </mc:Choice>
  </mc:AlternateContent>
  <xr:revisionPtr revIDLastSave="0" documentId="13_ncr:1_{35C5936E-D7BB-4191-9CD8-53D1FDF6B105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FORMA 2_1" sheetId="3" r:id="rId1"/>
    <sheet name="FORMA 2_2" sheetId="10" r:id="rId2"/>
    <sheet name="FORMA 2 1 vien.cena" sheetId="9" r:id="rId3"/>
    <sheet name="FORMA 2 TOPS formāts" sheetId="7" r:id="rId4"/>
    <sheet name="F2 TOPS pielikums" sheetId="8" r:id="rId5"/>
  </sheets>
  <definedNames>
    <definedName name="_xlnm._FilterDatabase" localSheetId="2" hidden="1">'FORMA 2 1 vien.cena'!$A$24:$C$42</definedName>
    <definedName name="_xlnm._FilterDatabase" localSheetId="0" hidden="1">'FORMA 2_1'!$A$25:$C$55</definedName>
    <definedName name="_xlnm._FilterDatabase" localSheetId="1" hidden="1">'FORMA 2_2'!$A$25:$C$55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0" l="1"/>
  <c r="O49" i="10"/>
  <c r="M49" i="10"/>
  <c r="Q49" i="10" s="1"/>
  <c r="J49" i="10"/>
  <c r="K49" i="10" s="1"/>
  <c r="S49" i="10" s="1"/>
  <c r="P48" i="10"/>
  <c r="O48" i="10"/>
  <c r="M48" i="10"/>
  <c r="H48" i="10"/>
  <c r="H46" i="10" s="1"/>
  <c r="P47" i="10"/>
  <c r="O47" i="10"/>
  <c r="M47" i="10"/>
  <c r="Q47" i="10" s="1"/>
  <c r="F47" i="10"/>
  <c r="F46" i="10" s="1"/>
  <c r="N46" i="10"/>
  <c r="L46" i="10"/>
  <c r="P45" i="10"/>
  <c r="O45" i="10"/>
  <c r="M45" i="10"/>
  <c r="J45" i="10"/>
  <c r="K45" i="10" s="1"/>
  <c r="P44" i="10"/>
  <c r="O44" i="10"/>
  <c r="M44" i="10"/>
  <c r="H44" i="10"/>
  <c r="K44" i="10" s="1"/>
  <c r="P43" i="10"/>
  <c r="O43" i="10"/>
  <c r="M43" i="10"/>
  <c r="F43" i="10"/>
  <c r="K43" i="10" s="1"/>
  <c r="N42" i="10"/>
  <c r="L42" i="10"/>
  <c r="F42" i="10"/>
  <c r="P41" i="10"/>
  <c r="O41" i="10"/>
  <c r="M41" i="10"/>
  <c r="Q41" i="10" s="1"/>
  <c r="J41" i="10"/>
  <c r="J38" i="10" s="1"/>
  <c r="P40" i="10"/>
  <c r="O40" i="10"/>
  <c r="O38" i="10" s="1"/>
  <c r="M40" i="10"/>
  <c r="H40" i="10"/>
  <c r="H38" i="10" s="1"/>
  <c r="P39" i="10"/>
  <c r="O39" i="10"/>
  <c r="M39" i="10"/>
  <c r="Q39" i="10" s="1"/>
  <c r="F39" i="10"/>
  <c r="F38" i="10" s="1"/>
  <c r="N38" i="10"/>
  <c r="L38" i="10"/>
  <c r="P37" i="10"/>
  <c r="O37" i="10"/>
  <c r="M37" i="10"/>
  <c r="Q37" i="10" s="1"/>
  <c r="J37" i="10"/>
  <c r="K37" i="10" s="1"/>
  <c r="P36" i="10"/>
  <c r="O36" i="10"/>
  <c r="M36" i="10"/>
  <c r="H36" i="10"/>
  <c r="K36" i="10" s="1"/>
  <c r="P35" i="10"/>
  <c r="O35" i="10"/>
  <c r="M35" i="10"/>
  <c r="F35" i="10"/>
  <c r="K35" i="10" s="1"/>
  <c r="P34" i="10"/>
  <c r="N34" i="10"/>
  <c r="L34" i="10"/>
  <c r="P33" i="10"/>
  <c r="O33" i="10"/>
  <c r="M33" i="10"/>
  <c r="Q33" i="10" s="1"/>
  <c r="J33" i="10"/>
  <c r="J30" i="10" s="1"/>
  <c r="P32" i="10"/>
  <c r="O32" i="10"/>
  <c r="M32" i="10"/>
  <c r="Q32" i="10" s="1"/>
  <c r="H32" i="10"/>
  <c r="K32" i="10" s="1"/>
  <c r="S32" i="10" s="1"/>
  <c r="P31" i="10"/>
  <c r="O31" i="10"/>
  <c r="M31" i="10"/>
  <c r="F31" i="10"/>
  <c r="F30" i="10" s="1"/>
  <c r="N30" i="10"/>
  <c r="L30" i="10"/>
  <c r="O29" i="10"/>
  <c r="O28" i="10"/>
  <c r="O27" i="10"/>
  <c r="M29" i="10"/>
  <c r="M28" i="10"/>
  <c r="M27" i="10"/>
  <c r="P28" i="10"/>
  <c r="P29" i="10"/>
  <c r="P27" i="10"/>
  <c r="N26" i="10"/>
  <c r="L26" i="10"/>
  <c r="Q52" i="10"/>
  <c r="I50" i="10"/>
  <c r="G50" i="10"/>
  <c r="J29" i="10"/>
  <c r="K29" i="10" s="1"/>
  <c r="H28" i="10"/>
  <c r="K28" i="10" s="1"/>
  <c r="F27" i="10"/>
  <c r="F26" i="10" s="1"/>
  <c r="H35" i="9"/>
  <c r="H39" i="9"/>
  <c r="H40" i="9"/>
  <c r="C10" i="9"/>
  <c r="G35" i="9"/>
  <c r="G40" i="9" s="1"/>
  <c r="J49" i="3"/>
  <c r="K49" i="3" s="1"/>
  <c r="N49" i="3"/>
  <c r="H48" i="3"/>
  <c r="K48" i="3" s="1"/>
  <c r="N48" i="3"/>
  <c r="F47" i="3"/>
  <c r="F46" i="3" s="1"/>
  <c r="N47" i="3"/>
  <c r="M46" i="3"/>
  <c r="L46" i="3"/>
  <c r="J45" i="3"/>
  <c r="J42" i="3" s="1"/>
  <c r="N45" i="3"/>
  <c r="H44" i="3"/>
  <c r="H42" i="3" s="1"/>
  <c r="N44" i="3"/>
  <c r="F43" i="3"/>
  <c r="F42" i="3" s="1"/>
  <c r="N43" i="3"/>
  <c r="M42" i="3"/>
  <c r="L42" i="3"/>
  <c r="J41" i="3"/>
  <c r="K41" i="3" s="1"/>
  <c r="N41" i="3"/>
  <c r="O41" i="3" s="1"/>
  <c r="H40" i="3"/>
  <c r="K40" i="3" s="1"/>
  <c r="N40" i="3"/>
  <c r="F39" i="3"/>
  <c r="F38" i="3" s="1"/>
  <c r="N39" i="3"/>
  <c r="M38" i="3"/>
  <c r="L38" i="3"/>
  <c r="J37" i="3"/>
  <c r="K37" i="3" s="1"/>
  <c r="N37" i="3"/>
  <c r="H36" i="3"/>
  <c r="K36" i="3" s="1"/>
  <c r="N36" i="3"/>
  <c r="F35" i="3"/>
  <c r="F34" i="3" s="1"/>
  <c r="N35" i="3"/>
  <c r="M34" i="3"/>
  <c r="L34" i="3"/>
  <c r="H34" i="3"/>
  <c r="J33" i="3"/>
  <c r="K33" i="3" s="1"/>
  <c r="N33" i="3"/>
  <c r="H32" i="3"/>
  <c r="K32" i="3" s="1"/>
  <c r="N32" i="3"/>
  <c r="F31" i="3"/>
  <c r="F30" i="3" s="1"/>
  <c r="N31" i="3"/>
  <c r="M30" i="3"/>
  <c r="L30" i="3"/>
  <c r="M26" i="3"/>
  <c r="L26" i="3"/>
  <c r="F38" i="9"/>
  <c r="K38" i="9" s="1"/>
  <c r="I38" i="9"/>
  <c r="I39" i="9" s="1"/>
  <c r="F37" i="9"/>
  <c r="I37" i="9"/>
  <c r="J37" i="9" s="1"/>
  <c r="K37" i="9"/>
  <c r="F36" i="9"/>
  <c r="I36" i="9"/>
  <c r="K36" i="9"/>
  <c r="J36" i="9"/>
  <c r="G39" i="9"/>
  <c r="F34" i="9"/>
  <c r="I34" i="9"/>
  <c r="J34" i="9" s="1"/>
  <c r="K34" i="9"/>
  <c r="F33" i="9"/>
  <c r="F32" i="9"/>
  <c r="J32" i="9" s="1"/>
  <c r="I32" i="9"/>
  <c r="K32" i="9"/>
  <c r="F31" i="9"/>
  <c r="F30" i="9"/>
  <c r="F29" i="9"/>
  <c r="F28" i="9"/>
  <c r="K28" i="9" s="1"/>
  <c r="F27" i="9"/>
  <c r="K27" i="9" s="1"/>
  <c r="I27" i="9"/>
  <c r="J27" i="9" s="1"/>
  <c r="F26" i="9"/>
  <c r="F25" i="9"/>
  <c r="J25" i="9" s="1"/>
  <c r="I33" i="9"/>
  <c r="J33" i="9" s="1"/>
  <c r="I31" i="9"/>
  <c r="J31" i="9"/>
  <c r="I30" i="9"/>
  <c r="I29" i="9"/>
  <c r="J29" i="9" s="1"/>
  <c r="I28" i="9"/>
  <c r="I26" i="9"/>
  <c r="J26" i="9" s="1"/>
  <c r="I25" i="9"/>
  <c r="K29" i="9"/>
  <c r="K31" i="9"/>
  <c r="K26" i="9"/>
  <c r="K30" i="9"/>
  <c r="J30" i="9"/>
  <c r="H41" i="9"/>
  <c r="H42" i="9"/>
  <c r="J29" i="3"/>
  <c r="J26" i="3" s="1"/>
  <c r="H28" i="3"/>
  <c r="K28" i="3" s="1"/>
  <c r="F27" i="3"/>
  <c r="F26" i="3" s="1"/>
  <c r="O19" i="8"/>
  <c r="O18" i="8"/>
  <c r="O17" i="8"/>
  <c r="O20" i="8" s="1"/>
  <c r="O13" i="8"/>
  <c r="O12" i="8"/>
  <c r="O11" i="8"/>
  <c r="G38" i="7"/>
  <c r="G37" i="7"/>
  <c r="G36" i="7"/>
  <c r="G32" i="7"/>
  <c r="G31" i="7"/>
  <c r="G30" i="7"/>
  <c r="G29" i="7"/>
  <c r="G33" i="7" s="1"/>
  <c r="G39" i="7"/>
  <c r="G40" i="7"/>
  <c r="G41" i="7"/>
  <c r="O14" i="8"/>
  <c r="O16" i="8" s="1"/>
  <c r="O15" i="8"/>
  <c r="N52" i="3"/>
  <c r="N29" i="3"/>
  <c r="N28" i="3"/>
  <c r="N27" i="3"/>
  <c r="I50" i="3"/>
  <c r="G50" i="3"/>
  <c r="P46" i="10" l="1"/>
  <c r="Q48" i="10"/>
  <c r="Q46" i="10" s="1"/>
  <c r="P38" i="10"/>
  <c r="Q31" i="10"/>
  <c r="P30" i="10"/>
  <c r="Q43" i="10"/>
  <c r="R43" i="10" s="1"/>
  <c r="P42" i="10"/>
  <c r="R37" i="10"/>
  <c r="Q40" i="10"/>
  <c r="M34" i="10"/>
  <c r="Q36" i="10"/>
  <c r="S36" i="10" s="1"/>
  <c r="O30" i="10"/>
  <c r="M30" i="10"/>
  <c r="M38" i="10"/>
  <c r="M42" i="10"/>
  <c r="Q45" i="10"/>
  <c r="R45" i="10" s="1"/>
  <c r="O46" i="10"/>
  <c r="H42" i="10"/>
  <c r="J42" i="10"/>
  <c r="H34" i="10"/>
  <c r="R32" i="10"/>
  <c r="Q27" i="10"/>
  <c r="K34" i="10"/>
  <c r="Q38" i="10"/>
  <c r="K42" i="10"/>
  <c r="S37" i="10"/>
  <c r="R49" i="10"/>
  <c r="O34" i="10"/>
  <c r="K40" i="10"/>
  <c r="K47" i="10"/>
  <c r="J46" i="10"/>
  <c r="O42" i="10"/>
  <c r="F34" i="10"/>
  <c r="Q35" i="10"/>
  <c r="S35" i="10" s="1"/>
  <c r="K39" i="10"/>
  <c r="R39" i="10" s="1"/>
  <c r="K41" i="10"/>
  <c r="S41" i="10" s="1"/>
  <c r="Q44" i="10"/>
  <c r="R44" i="10" s="1"/>
  <c r="M46" i="10"/>
  <c r="K48" i="10"/>
  <c r="J34" i="10"/>
  <c r="Q30" i="10"/>
  <c r="K31" i="10"/>
  <c r="R31" i="10" s="1"/>
  <c r="K33" i="10"/>
  <c r="S33" i="10" s="1"/>
  <c r="H30" i="10"/>
  <c r="Q29" i="10"/>
  <c r="R29" i="10" s="1"/>
  <c r="Q28" i="10"/>
  <c r="S28" i="10" s="1"/>
  <c r="P26" i="10"/>
  <c r="M26" i="10"/>
  <c r="O26" i="10"/>
  <c r="S29" i="10"/>
  <c r="J26" i="10"/>
  <c r="H26" i="10"/>
  <c r="K27" i="10"/>
  <c r="N26" i="3"/>
  <c r="P28" i="3"/>
  <c r="K29" i="3"/>
  <c r="O29" i="3" s="1"/>
  <c r="H26" i="3"/>
  <c r="P36" i="3"/>
  <c r="N34" i="3"/>
  <c r="P37" i="3"/>
  <c r="J38" i="3"/>
  <c r="N38" i="3"/>
  <c r="K44" i="3"/>
  <c r="O44" i="3" s="1"/>
  <c r="J46" i="3"/>
  <c r="O36" i="3"/>
  <c r="O28" i="3"/>
  <c r="K39" i="3"/>
  <c r="P49" i="3"/>
  <c r="J34" i="3"/>
  <c r="N30" i="3"/>
  <c r="O37" i="3"/>
  <c r="P41" i="3"/>
  <c r="N46" i="3"/>
  <c r="N42" i="3"/>
  <c r="K31" i="3"/>
  <c r="K47" i="3"/>
  <c r="P33" i="3"/>
  <c r="L51" i="3"/>
  <c r="L53" i="3" s="1"/>
  <c r="L54" i="3" s="1"/>
  <c r="L55" i="3" s="1"/>
  <c r="M51" i="3"/>
  <c r="M53" i="3" s="1"/>
  <c r="C10" i="3" s="1"/>
  <c r="O21" i="8"/>
  <c r="O22" i="8" s="1"/>
  <c r="P40" i="3"/>
  <c r="O40" i="3"/>
  <c r="G34" i="7"/>
  <c r="G35" i="7" s="1"/>
  <c r="G43" i="7" s="1"/>
  <c r="G42" i="7"/>
  <c r="P32" i="3"/>
  <c r="O32" i="3"/>
  <c r="O48" i="3"/>
  <c r="P48" i="3"/>
  <c r="O33" i="3"/>
  <c r="F50" i="3"/>
  <c r="O49" i="3"/>
  <c r="C9" i="9"/>
  <c r="G41" i="9"/>
  <c r="G42" i="9" s="1"/>
  <c r="J38" i="9"/>
  <c r="H30" i="3"/>
  <c r="H38" i="3"/>
  <c r="H46" i="3"/>
  <c r="K33" i="9"/>
  <c r="J30" i="3"/>
  <c r="J50" i="3" s="1"/>
  <c r="F39" i="9"/>
  <c r="I35" i="9"/>
  <c r="F35" i="9"/>
  <c r="K35" i="9" s="1"/>
  <c r="J28" i="9"/>
  <c r="K35" i="3"/>
  <c r="K43" i="3"/>
  <c r="K25" i="9"/>
  <c r="K45" i="3"/>
  <c r="K27" i="3"/>
  <c r="O27" i="3" s="1"/>
  <c r="S48" i="10" l="1"/>
  <c r="S43" i="10"/>
  <c r="S44" i="10"/>
  <c r="S40" i="10"/>
  <c r="R36" i="10"/>
  <c r="R27" i="10"/>
  <c r="S45" i="10"/>
  <c r="R41" i="10"/>
  <c r="S34" i="10"/>
  <c r="R28" i="10"/>
  <c r="Q26" i="10"/>
  <c r="Q42" i="10"/>
  <c r="R42" i="10" s="1"/>
  <c r="Q34" i="10"/>
  <c r="R34" i="10" s="1"/>
  <c r="R35" i="10"/>
  <c r="M51" i="10"/>
  <c r="M53" i="10" s="1"/>
  <c r="M54" i="10" s="1"/>
  <c r="S47" i="10"/>
  <c r="K46" i="10"/>
  <c r="R46" i="10" s="1"/>
  <c r="R40" i="10"/>
  <c r="R48" i="10"/>
  <c r="J50" i="10"/>
  <c r="S39" i="10"/>
  <c r="K38" i="10"/>
  <c r="R38" i="10" s="1"/>
  <c r="O51" i="10"/>
  <c r="O53" i="10" s="1"/>
  <c r="C10" i="10" s="1"/>
  <c r="R47" i="10"/>
  <c r="K30" i="10"/>
  <c r="R30" i="10" s="1"/>
  <c r="S31" i="10"/>
  <c r="S30" i="10" s="1"/>
  <c r="R33" i="10"/>
  <c r="H50" i="10"/>
  <c r="S27" i="10"/>
  <c r="S26" i="10" s="1"/>
  <c r="K26" i="10"/>
  <c r="F50" i="10"/>
  <c r="P29" i="3"/>
  <c r="H50" i="3"/>
  <c r="M54" i="3"/>
  <c r="M55" i="3" s="1"/>
  <c r="C9" i="3"/>
  <c r="P44" i="3"/>
  <c r="N51" i="3"/>
  <c r="N53" i="3" s="1"/>
  <c r="K38" i="3"/>
  <c r="O38" i="3" s="1"/>
  <c r="O39" i="3"/>
  <c r="P39" i="3"/>
  <c r="P38" i="3" s="1"/>
  <c r="K30" i="3"/>
  <c r="O30" i="3" s="1"/>
  <c r="P31" i="3"/>
  <c r="P30" i="3" s="1"/>
  <c r="O31" i="3"/>
  <c r="K46" i="3"/>
  <c r="O46" i="3" s="1"/>
  <c r="P47" i="3"/>
  <c r="P46" i="3" s="1"/>
  <c r="O47" i="3"/>
  <c r="N54" i="3"/>
  <c r="K42" i="3"/>
  <c r="P43" i="3"/>
  <c r="K34" i="3"/>
  <c r="O34" i="3" s="1"/>
  <c r="P35" i="3"/>
  <c r="P34" i="3" s="1"/>
  <c r="J35" i="9"/>
  <c r="K39" i="9"/>
  <c r="F40" i="9"/>
  <c r="P27" i="3"/>
  <c r="K26" i="3"/>
  <c r="O26" i="3" s="1"/>
  <c r="I40" i="9"/>
  <c r="O35" i="3"/>
  <c r="J39" i="9"/>
  <c r="P45" i="3"/>
  <c r="O45" i="3"/>
  <c r="O43" i="3"/>
  <c r="S46" i="10" l="1"/>
  <c r="S42" i="10"/>
  <c r="S38" i="10"/>
  <c r="R26" i="10"/>
  <c r="O54" i="10"/>
  <c r="O55" i="10" s="1"/>
  <c r="M55" i="10"/>
  <c r="Q51" i="10"/>
  <c r="Q53" i="10" s="1"/>
  <c r="C9" i="10"/>
  <c r="K50" i="10"/>
  <c r="K51" i="10"/>
  <c r="P26" i="3"/>
  <c r="F41" i="9"/>
  <c r="K41" i="9" s="1"/>
  <c r="K40" i="9"/>
  <c r="J40" i="9"/>
  <c r="I41" i="9"/>
  <c r="P42" i="3"/>
  <c r="K50" i="3"/>
  <c r="K51" i="3"/>
  <c r="O42" i="3"/>
  <c r="N55" i="3"/>
  <c r="R51" i="10" l="1"/>
  <c r="K52" i="10"/>
  <c r="S51" i="10"/>
  <c r="Q54" i="10"/>
  <c r="J41" i="9"/>
  <c r="F42" i="9"/>
  <c r="K52" i="3"/>
  <c r="P51" i="3"/>
  <c r="O51" i="3"/>
  <c r="I42" i="9"/>
  <c r="J42" i="9" s="1"/>
  <c r="K53" i="10" l="1"/>
  <c r="S52" i="10"/>
  <c r="R52" i="10"/>
  <c r="Q55" i="10"/>
  <c r="P52" i="3"/>
  <c r="K53" i="3"/>
  <c r="O52" i="3"/>
  <c r="K42" i="9"/>
  <c r="K54" i="10" l="1"/>
  <c r="K55" i="10" s="1"/>
  <c r="S55" i="10" s="1"/>
  <c r="S53" i="10"/>
  <c r="R53" i="10"/>
  <c r="P53" i="3"/>
  <c r="K54" i="3"/>
  <c r="K55" i="3" s="1"/>
  <c r="O53" i="3"/>
  <c r="R55" i="10" l="1"/>
  <c r="S54" i="10"/>
  <c r="R54" i="10"/>
  <c r="P55" i="3"/>
  <c r="O55" i="3"/>
  <c r="P54" i="3"/>
  <c r="O54" i="3"/>
</calcChain>
</file>

<file path=xl/sharedStrings.xml><?xml version="1.0" encoding="utf-8"?>
<sst xmlns="http://schemas.openxmlformats.org/spreadsheetml/2006/main" count="368" uniqueCount="143">
  <si>
    <t>Akts Nr.:</t>
  </si>
  <si>
    <t>Par periodu no:</t>
  </si>
  <si>
    <t>Līdz:</t>
  </si>
  <si>
    <t>Līguma Nr.:</t>
  </si>
  <si>
    <t>Nosaukums:</t>
  </si>
  <si>
    <t>Līgums spēkā no:</t>
  </si>
  <si>
    <t>Līgums spēkā līdz:</t>
  </si>
  <si>
    <t>Līguma pilnas izmaksas bez PVN:</t>
  </si>
  <si>
    <t>No darbu sākuma izpildīto darbu vērtība (neieskaitot šo formu) bez PVN:</t>
  </si>
  <si>
    <t>Šajā aktā izpildīto darbu vērtība bez PVN:</t>
  </si>
  <si>
    <t>Pasūtītājs:</t>
  </si>
  <si>
    <t>Uzņēmējs:</t>
  </si>
  <si>
    <t>Latvenergo AS</t>
  </si>
  <si>
    <t>SIA "..."</t>
  </si>
  <si>
    <t>Juridiskā adrese:</t>
  </si>
  <si>
    <t>Pulkveža Brieža iela 12 LV-1230 Rīga LATVIA</t>
  </si>
  <si>
    <t>(juridiskā adrese)</t>
  </si>
  <si>
    <t>PVN reģ. Nr.:</t>
  </si>
  <si>
    <t>LV40003032949</t>
  </si>
  <si>
    <t>(PVN reģ. Nr.)</t>
  </si>
  <si>
    <t>Vienotais reģ. Nr.:</t>
  </si>
  <si>
    <t>40003032949</t>
  </si>
  <si>
    <t>(Vienotais reģ. Nr.)</t>
  </si>
  <si>
    <t>Kredītiestāde:</t>
  </si>
  <si>
    <t>AS SEB BANKA</t>
  </si>
  <si>
    <t>(Kredītiestāde)</t>
  </si>
  <si>
    <t>Kredītiestādes kods:</t>
  </si>
  <si>
    <t>UNLALV2X</t>
  </si>
  <si>
    <t>(Kredītiestādes kods)</t>
  </si>
  <si>
    <t>Norēķinu konts:</t>
  </si>
  <si>
    <t>LV24UNLA0001000221208</t>
  </si>
  <si>
    <t>(Norēķinu konts)</t>
  </si>
  <si>
    <t>Pārskata periodā izpildītie darbi</t>
  </si>
  <si>
    <t>Nr</t>
  </si>
  <si>
    <t>Darba apjoms, materiālu, iekārtu un mehānismu nosaukums</t>
  </si>
  <si>
    <t>Mērvienība</t>
  </si>
  <si>
    <t>Daudzums</t>
  </si>
  <si>
    <t>Darba spēka izmaksas, EUR</t>
  </si>
  <si>
    <t>Materiālu, iekārtu izmaksas, EUR</t>
  </si>
  <si>
    <t>Mehānismu izmaksas, EUR</t>
  </si>
  <si>
    <t>Kopējās izmaksas, EUR</t>
  </si>
  <si>
    <t>No darbu sākuma izpildīto darbu vērtība,
EUR</t>
  </si>
  <si>
    <t>Šajā aktā izpildīto darbu vērtība,
EUR</t>
  </si>
  <si>
    <t>Izpildīto darbu vērtība kopā,
EUR</t>
  </si>
  <si>
    <t>Līgumdarbu izpilde
%</t>
  </si>
  <si>
    <t>Līguma atlikums,
EUR</t>
  </si>
  <si>
    <t>Piezīmes</t>
  </si>
  <si>
    <t>1 vien.</t>
  </si>
  <si>
    <t>kopā</t>
  </si>
  <si>
    <t>1</t>
  </si>
  <si>
    <t>6=4*5</t>
  </si>
  <si>
    <t>8=4*7</t>
  </si>
  <si>
    <t>10=4*9</t>
  </si>
  <si>
    <t>11=6+8+10</t>
  </si>
  <si>
    <t>14=12+13</t>
  </si>
  <si>
    <t>15=14/11</t>
  </si>
  <si>
    <t>16=11-14</t>
  </si>
  <si>
    <t>1.</t>
  </si>
  <si>
    <t>1.1.</t>
  </si>
  <si>
    <t>Darba spēks</t>
  </si>
  <si>
    <t>1.2.</t>
  </si>
  <si>
    <t xml:space="preserve">Materiāli </t>
  </si>
  <si>
    <t>1.3.</t>
  </si>
  <si>
    <t xml:space="preserve">Mehānismi </t>
  </si>
  <si>
    <t>2.</t>
  </si>
  <si>
    <t>2.1.</t>
  </si>
  <si>
    <t>2.2.</t>
  </si>
  <si>
    <t>2.3.</t>
  </si>
  <si>
    <t>3</t>
  </si>
  <si>
    <t>3.1.</t>
  </si>
  <si>
    <t>3.2.</t>
  </si>
  <si>
    <t>3.3.</t>
  </si>
  <si>
    <t>4</t>
  </si>
  <si>
    <t>4.1.</t>
  </si>
  <si>
    <t>4.2.</t>
  </si>
  <si>
    <t>4.3.</t>
  </si>
  <si>
    <t>5</t>
  </si>
  <si>
    <t>5.1.</t>
  </si>
  <si>
    <t>5.2.</t>
  </si>
  <si>
    <t>5.3.</t>
  </si>
  <si>
    <t>…</t>
  </si>
  <si>
    <t>....1.</t>
  </si>
  <si>
    <t>....2.</t>
  </si>
  <si>
    <t>....3.</t>
  </si>
  <si>
    <t>Kopā:</t>
  </si>
  <si>
    <t>I. Darbaspēka, materiālu, iekārtu un mehānismu izmaksas KOPĀ:</t>
  </si>
  <si>
    <t>II. Iepriekš neprognozējamās izmaksas ...%:</t>
  </si>
  <si>
    <t>III. KOPĒJĀS izmaksas:</t>
  </si>
  <si>
    <r>
      <rPr>
        <b/>
        <sz val="14"/>
        <rFont val="Times New Roman"/>
        <family val="1"/>
      </rPr>
      <t>PVN 21 %</t>
    </r>
  </si>
  <si>
    <t>KOPĀ ar PVN 21 %</t>
  </si>
  <si>
    <t>Darba apjoma nosaukums / apraksts</t>
  </si>
  <si>
    <t>1 vienības cena,
EUR</t>
  </si>
  <si>
    <t>2</t>
  </si>
  <si>
    <t>6</t>
  </si>
  <si>
    <t>7</t>
  </si>
  <si>
    <t>8</t>
  </si>
  <si>
    <t>9</t>
  </si>
  <si>
    <t>….</t>
  </si>
  <si>
    <t>I. Plānoto darbu izmaksas KOPĀ:</t>
  </si>
  <si>
    <t>II. Neparedzēto un defektu novēršanas darbu izmaksas KOPĀ:</t>
  </si>
  <si>
    <t>Atskaite izveidota:</t>
  </si>
  <si>
    <t>Ražotnes:</t>
  </si>
  <si>
    <t>Līdz šim deklarētās izmaksas (neieskaitot šo formu) bez PVN:</t>
  </si>
  <si>
    <t>Pārskata perioda kopsumma bez PVN:</t>
  </si>
  <si>
    <t>(Uzņēmuma nosaukums)</t>
  </si>
  <si>
    <t>(Juridiskā adrese:)</t>
  </si>
  <si>
    <t>(PVN reģ. Nr.:)</t>
  </si>
  <si>
    <t>(Vienotais reģ. Nr.:)</t>
  </si>
  <si>
    <t>(Kredītiestāde:)</t>
  </si>
  <si>
    <t>(Kredītiestādes kods:)</t>
  </si>
  <si>
    <t>(Norēķinu konts:)</t>
  </si>
  <si>
    <t>Iepirkuma vienības Nr.</t>
  </si>
  <si>
    <t>Iepirkuma vienības apraksts</t>
  </si>
  <si>
    <t>Iepirkuma vienības tips</t>
  </si>
  <si>
    <t>Daudzums periodā</t>
  </si>
  <si>
    <t>Cena 1 vienībai, EUR</t>
  </si>
  <si>
    <t>Cena kopējam daudzumam, EUR</t>
  </si>
  <si>
    <t>7=5*6</t>
  </si>
  <si>
    <t>Plānoto darbu summa bez PVN:</t>
  </si>
  <si>
    <t>PVN (21%):</t>
  </si>
  <si>
    <t>Kopā ar PVN:</t>
  </si>
  <si>
    <t>Defektu summa bez PVN:</t>
  </si>
  <si>
    <t>Plānotie un defektu darbi KOPĀ (bez PVN):</t>
  </si>
  <si>
    <t>Plānotie un defektu darbi KOPĀ ar PVN:</t>
  </si>
  <si>
    <t>Periodā izpildīto darbu detalizācija</t>
  </si>
  <si>
    <t>Ražotne</t>
  </si>
  <si>
    <t>Ražotnes daļa</t>
  </si>
  <si>
    <t>Objekta kods, ID</t>
  </si>
  <si>
    <t>Objekta/iekārtas nosaukums</t>
  </si>
  <si>
    <t>DU numurs</t>
  </si>
  <si>
    <t>Darba apraksts</t>
  </si>
  <si>
    <t>Plānotās remontdarbības apraksts</t>
  </si>
  <si>
    <t>Uzsākts</t>
  </si>
  <si>
    <t>Pabeigts</t>
  </si>
  <si>
    <t>Vienības cena, EUR</t>
  </si>
  <si>
    <t>Kopsumma, EUR</t>
  </si>
  <si>
    <t/>
  </si>
  <si>
    <t>Plānotie darbi kopā:</t>
  </si>
  <si>
    <t>KOPĀ ar PVN:</t>
  </si>
  <si>
    <t>Neparedzētie darbi kopā:</t>
  </si>
  <si>
    <t>No darbu sākuma izpildīto darbu apjoms</t>
  </si>
  <si>
    <t>Šajā aktā izpildīto darbu apjoms</t>
  </si>
  <si>
    <t>Izpildīto darbu apjoms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</si>
</sst>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  <charset val="204"/>
    </font>
    <font>
      <sz val="10"/>
      <name val="Times New Roman"/>
      <family val="1"/>
    </font>
    <font>
      <i/>
      <sz val="1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8"/>
      <name val="Times New Roman"/>
      <family val="1"/>
      <charset val="186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DEADA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0" fontId="12" fillId="0" borderId="0" applyNumberFormat="0" applyFill="0" applyBorder="0" applyProtection="0">
      <alignment horizontal="left" vertical="center" wrapText="1"/>
    </xf>
    <xf numFmtId="9" fontId="13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3" applyAlignment="1">
      <alignment horizontal="right" vertical="center" wrapText="1"/>
    </xf>
    <xf numFmtId="0" fontId="16" fillId="0" borderId="0" xfId="3" applyFont="1" applyAlignment="1">
      <alignment horizontal="right" vertical="center" wrapText="1"/>
    </xf>
    <xf numFmtId="0" fontId="12" fillId="0" borderId="0" xfId="3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43" fontId="15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2" fillId="0" borderId="0" xfId="3" applyFill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9" fontId="15" fillId="2" borderId="1" xfId="4" applyFont="1" applyFill="1" applyBorder="1" applyAlignment="1">
      <alignment horizontal="center" vertical="center" wrapText="1"/>
    </xf>
    <xf numFmtId="43" fontId="15" fillId="2" borderId="1" xfId="2" applyFont="1" applyFill="1" applyBorder="1" applyAlignment="1">
      <alignment horizontal="right" vertical="center" wrapText="1"/>
    </xf>
    <xf numFmtId="0" fontId="12" fillId="0" borderId="0" xfId="3">
      <alignment horizontal="left" vertical="center" wrapText="1"/>
    </xf>
    <xf numFmtId="0" fontId="1" fillId="0" borderId="0" xfId="5"/>
    <xf numFmtId="14" fontId="12" fillId="0" borderId="0" xfId="3" applyNumberFormat="1">
      <alignment horizontal="left" vertical="center" wrapText="1"/>
    </xf>
    <xf numFmtId="2" fontId="12" fillId="0" borderId="0" xfId="3" applyNumberFormat="1">
      <alignment horizontal="left" vertical="center" wrapText="1"/>
    </xf>
    <xf numFmtId="2" fontId="16" fillId="0" borderId="0" xfId="3" applyNumberFormat="1" applyFont="1">
      <alignment horizontal="left" vertical="center" wrapText="1"/>
    </xf>
    <xf numFmtId="0" fontId="16" fillId="0" borderId="0" xfId="5" applyFont="1"/>
    <xf numFmtId="0" fontId="12" fillId="0" borderId="0" xfId="5" applyFont="1"/>
    <xf numFmtId="0" fontId="12" fillId="0" borderId="0" xfId="3" applyAlignment="1"/>
    <xf numFmtId="0" fontId="12" fillId="0" borderId="2" xfId="3" applyBorder="1">
      <alignment horizontal="left" vertical="center" wrapText="1"/>
    </xf>
    <xf numFmtId="0" fontId="12" fillId="0" borderId="2" xfId="3" applyBorder="1" applyAlignment="1">
      <alignment horizontal="center" vertical="center" wrapText="1"/>
    </xf>
    <xf numFmtId="2" fontId="12" fillId="0" borderId="2" xfId="3" applyNumberFormat="1" applyBorder="1" applyAlignment="1">
      <alignment horizontal="right" vertical="center" wrapText="1"/>
    </xf>
    <xf numFmtId="2" fontId="12" fillId="0" borderId="3" xfId="3" applyNumberFormat="1" applyBorder="1" applyAlignment="1">
      <alignment horizontal="right" vertical="center" wrapText="1"/>
    </xf>
    <xf numFmtId="0" fontId="16" fillId="0" borderId="4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2" fillId="0" borderId="6" xfId="3" applyBorder="1" applyAlignment="1">
      <alignment horizontal="center" vertical="center" wrapText="1"/>
    </xf>
    <xf numFmtId="0" fontId="12" fillId="0" borderId="7" xfId="3" applyBorder="1" applyAlignment="1">
      <alignment horizontal="center" vertical="center" wrapText="1"/>
    </xf>
    <xf numFmtId="0" fontId="0" fillId="0" borderId="8" xfId="0" applyBorder="1"/>
    <xf numFmtId="0" fontId="16" fillId="0" borderId="9" xfId="3" applyFont="1" applyBorder="1" applyAlignment="1">
      <alignment horizontal="right" vertical="center"/>
    </xf>
    <xf numFmtId="2" fontId="23" fillId="0" borderId="10" xfId="3" applyNumberFormat="1" applyFont="1" applyBorder="1" applyAlignment="1">
      <alignment horizontal="right" vertical="center"/>
    </xf>
    <xf numFmtId="0" fontId="0" fillId="0" borderId="11" xfId="0" applyBorder="1"/>
    <xf numFmtId="0" fontId="16" fillId="0" borderId="2" xfId="3" applyFont="1" applyBorder="1" applyAlignment="1">
      <alignment horizontal="right" vertical="center"/>
    </xf>
    <xf numFmtId="2" fontId="23" fillId="0" borderId="3" xfId="3" applyNumberFormat="1" applyFont="1" applyBorder="1" applyAlignment="1">
      <alignment horizontal="right" vertical="center"/>
    </xf>
    <xf numFmtId="0" fontId="0" fillId="0" borderId="12" xfId="0" applyBorder="1"/>
    <xf numFmtId="0" fontId="16" fillId="0" borderId="13" xfId="3" applyFont="1" applyBorder="1" applyAlignment="1">
      <alignment horizontal="right" vertical="center"/>
    </xf>
    <xf numFmtId="2" fontId="23" fillId="0" borderId="14" xfId="3" applyNumberFormat="1" applyFont="1" applyBorder="1" applyAlignment="1">
      <alignment horizontal="right" vertical="center"/>
    </xf>
    <xf numFmtId="0" fontId="23" fillId="0" borderId="4" xfId="3" applyFont="1" applyBorder="1" applyAlignment="1">
      <alignment horizontal="right" vertical="center" wrapText="1"/>
    </xf>
    <xf numFmtId="2" fontId="24" fillId="0" borderId="5" xfId="3" applyNumberFormat="1" applyFont="1" applyBorder="1" applyAlignment="1">
      <alignment horizontal="right" vertical="center" wrapText="1"/>
    </xf>
    <xf numFmtId="14" fontId="12" fillId="0" borderId="2" xfId="3" applyNumberFormat="1" applyBorder="1" applyAlignment="1">
      <alignment horizontal="center" vertical="center" wrapText="1"/>
    </xf>
    <xf numFmtId="0" fontId="16" fillId="0" borderId="2" xfId="3" applyFont="1" applyBorder="1">
      <alignment horizontal="left" vertical="center" wrapText="1"/>
    </xf>
    <xf numFmtId="0" fontId="16" fillId="0" borderId="2" xfId="3" applyFont="1" applyBorder="1" applyAlignment="1">
      <alignment horizontal="center" vertical="center" wrapText="1"/>
    </xf>
    <xf numFmtId="2" fontId="16" fillId="0" borderId="2" xfId="3" applyNumberFormat="1" applyFont="1" applyBorder="1" applyAlignment="1">
      <alignment horizontal="right" vertical="center" wrapText="1"/>
    </xf>
    <xf numFmtId="0" fontId="23" fillId="6" borderId="2" xfId="3" applyFont="1" applyFill="1" applyBorder="1" applyAlignment="1">
      <alignment horizontal="right" vertical="center" wrapText="1"/>
    </xf>
    <xf numFmtId="2" fontId="23" fillId="6" borderId="2" xfId="3" applyNumberFormat="1" applyFont="1" applyFill="1" applyBorder="1" applyAlignment="1">
      <alignment horizontal="righ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2" applyFont="1" applyBorder="1" applyAlignment="1">
      <alignment horizontal="center" vertical="center" wrapText="1"/>
    </xf>
    <xf numFmtId="43" fontId="5" fillId="0" borderId="2" xfId="2" applyFont="1" applyBorder="1" applyAlignment="1">
      <alignment horizontal="right" vertical="center" wrapText="1"/>
    </xf>
    <xf numFmtId="164" fontId="5" fillId="0" borderId="2" xfId="4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3" fontId="20" fillId="0" borderId="2" xfId="2" applyFont="1" applyBorder="1" applyAlignment="1">
      <alignment horizontal="right" vertical="center" wrapText="1"/>
    </xf>
    <xf numFmtId="164" fontId="19" fillId="0" borderId="2" xfId="4" applyNumberFormat="1" applyFont="1" applyFill="1" applyBorder="1" applyAlignment="1" applyProtection="1">
      <alignment horizontal="center" vertical="center"/>
    </xf>
    <xf numFmtId="43" fontId="22" fillId="0" borderId="2" xfId="2" applyFont="1" applyBorder="1" applyAlignment="1">
      <alignment horizontal="right" vertical="center" wrapText="1"/>
    </xf>
    <xf numFmtId="49" fontId="4" fillId="0" borderId="2" xfId="1" applyNumberFormat="1" applyFont="1" applyFill="1" applyBorder="1" applyAlignment="1" applyProtection="1">
      <alignment horizontal="right" vertical="center"/>
    </xf>
    <xf numFmtId="43" fontId="20" fillId="0" borderId="2" xfId="2" applyFont="1" applyFill="1" applyBorder="1" applyAlignment="1">
      <alignment horizontal="right" vertical="center" wrapText="1"/>
    </xf>
    <xf numFmtId="43" fontId="20" fillId="0" borderId="2" xfId="2" applyFont="1" applyBorder="1" applyAlignment="1">
      <alignment vertical="center" wrapText="1"/>
    </xf>
    <xf numFmtId="164" fontId="19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16" fillId="0" borderId="0" xfId="3" applyFont="1" applyFill="1" applyAlignment="1">
      <alignment horizontal="left" vertical="center"/>
    </xf>
    <xf numFmtId="14" fontId="16" fillId="0" borderId="0" xfId="3" applyNumberFormat="1" applyFont="1" applyFill="1">
      <alignment horizontal="left" vertical="center" wrapText="1"/>
    </xf>
    <xf numFmtId="14" fontId="12" fillId="0" borderId="0" xfId="3" applyNumberFormat="1" applyFill="1">
      <alignment horizontal="left" vertical="center" wrapText="1"/>
    </xf>
    <xf numFmtId="4" fontId="12" fillId="0" borderId="0" xfId="3" applyNumberFormat="1" applyFill="1">
      <alignment horizontal="left" vertical="center" wrapText="1"/>
    </xf>
    <xf numFmtId="4" fontId="16" fillId="0" borderId="0" xfId="3" applyNumberFormat="1" applyFont="1" applyFill="1">
      <alignment horizontal="left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3" fontId="5" fillId="7" borderId="2" xfId="2" applyFont="1" applyFill="1" applyBorder="1" applyAlignment="1">
      <alignment horizontal="center" vertical="center" wrapText="1"/>
    </xf>
    <xf numFmtId="9" fontId="5" fillId="0" borderId="2" xfId="4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43" fontId="15" fillId="4" borderId="2" xfId="2" applyFont="1" applyFill="1" applyBorder="1" applyAlignment="1">
      <alignment horizontal="center" vertical="center" wrapText="1"/>
    </xf>
    <xf numFmtId="43" fontId="17" fillId="4" borderId="2" xfId="2" applyFont="1" applyFill="1" applyBorder="1" applyAlignment="1">
      <alignment vertical="center" wrapText="1"/>
    </xf>
    <xf numFmtId="43" fontId="17" fillId="4" borderId="2" xfId="2" applyFont="1" applyFill="1" applyBorder="1" applyAlignment="1">
      <alignment horizontal="right" vertical="center" wrapText="1"/>
    </xf>
    <xf numFmtId="2" fontId="17" fillId="4" borderId="2" xfId="0" applyNumberFormat="1" applyFont="1" applyFill="1" applyBorder="1" applyAlignment="1">
      <alignment vertical="center" wrapText="1"/>
    </xf>
    <xf numFmtId="10" fontId="16" fillId="0" borderId="2" xfId="4" applyNumberFormat="1" applyFont="1" applyFill="1" applyBorder="1" applyAlignment="1" applyProtection="1">
      <alignment horizontal="center" vertical="center"/>
    </xf>
    <xf numFmtId="10" fontId="16" fillId="0" borderId="2" xfId="4" applyNumberFormat="1" applyFont="1" applyBorder="1" applyAlignment="1">
      <alignment horizontal="center" vertical="center" wrapText="1"/>
    </xf>
    <xf numFmtId="43" fontId="20" fillId="0" borderId="2" xfId="2" applyFont="1" applyFill="1" applyBorder="1" applyAlignment="1">
      <alignment vertical="center" wrapText="1"/>
    </xf>
    <xf numFmtId="43" fontId="5" fillId="8" borderId="2" xfId="2" applyFont="1" applyFill="1" applyBorder="1" applyAlignment="1">
      <alignment horizontal="right" vertical="center" wrapText="1"/>
    </xf>
    <xf numFmtId="43" fontId="5" fillId="8" borderId="2" xfId="2" applyFont="1" applyFill="1" applyBorder="1" applyAlignment="1">
      <alignment horizontal="center" vertical="center" wrapText="1"/>
    </xf>
    <xf numFmtId="164" fontId="15" fillId="2" borderId="1" xfId="4" applyNumberFormat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 applyProtection="1">
      <alignment horizontal="right" vertical="center"/>
    </xf>
    <xf numFmtId="0" fontId="21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right" vertical="center" wrapText="1"/>
    </xf>
    <xf numFmtId="0" fontId="22" fillId="3" borderId="2" xfId="0" applyFont="1" applyFill="1" applyBorder="1" applyAlignment="1">
      <alignment horizontal="center" vertical="center" wrapText="1"/>
    </xf>
    <xf numFmtId="49" fontId="17" fillId="4" borderId="2" xfId="1" applyNumberFormat="1" applyFont="1" applyFill="1" applyBorder="1" applyAlignment="1" applyProtection="1">
      <alignment horizontal="right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23" fillId="0" borderId="15" xfId="3" applyFont="1" applyBorder="1" applyAlignment="1">
      <alignment horizontal="right" vertical="center" wrapText="1"/>
    </xf>
    <xf numFmtId="0" fontId="23" fillId="0" borderId="16" xfId="3" applyFont="1" applyBorder="1" applyAlignment="1">
      <alignment horizontal="right" vertical="center" wrapText="1"/>
    </xf>
  </cellXfs>
  <cellStyles count="6">
    <cellStyle name="Comma" xfId="2" builtinId="3"/>
    <cellStyle name="Normal" xfId="0" builtinId="0"/>
    <cellStyle name="Normal 2" xfId="5" xr:uid="{00000000-0005-0000-0000-000001000000}"/>
    <cellStyle name="Normal_" xfId="3" xr:uid="{00000000-0005-0000-0000-000002000000}"/>
    <cellStyle name="Percent" xfId="4" builtinId="5"/>
    <cellStyle name="Обычный_Лист1" xfId="1" xr:uid="{00000000-0005-0000-0000-000005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T62"/>
  <sheetViews>
    <sheetView tabSelected="1" topLeftCell="A9" zoomScale="85" zoomScaleNormal="85" workbookViewId="0">
      <selection activeCell="G8" sqref="G8"/>
    </sheetView>
  </sheetViews>
  <sheetFormatPr defaultColWidth="9.140625" defaultRowHeight="15" x14ac:dyDescent="0.25"/>
  <cols>
    <col min="1" max="1" width="6" style="2" customWidth="1"/>
    <col min="2" max="2" width="44.85546875" style="13" customWidth="1"/>
    <col min="3" max="3" width="12.5703125" style="1" customWidth="1"/>
    <col min="4" max="4" width="12.7109375" style="13" customWidth="1"/>
    <col min="5" max="5" width="9.140625" style="13" customWidth="1"/>
    <col min="6" max="6" width="13.5703125" style="13" customWidth="1"/>
    <col min="7" max="10" width="9.140625" style="13" customWidth="1"/>
    <col min="11" max="11" width="14.28515625" style="13" customWidth="1"/>
    <col min="12" max="12" width="19.28515625" style="13" customWidth="1"/>
    <col min="13" max="13" width="16.85546875" style="13" customWidth="1"/>
    <col min="14" max="14" width="16.5703125" style="13" customWidth="1"/>
    <col min="15" max="15" width="14.42578125" style="13" customWidth="1"/>
    <col min="16" max="16" width="12.140625" style="13" customWidth="1"/>
    <col min="17" max="17" width="15" style="13" customWidth="1"/>
    <col min="18" max="16384" width="9.140625" style="13"/>
  </cols>
  <sheetData>
    <row r="1" spans="2:9" ht="15.75" x14ac:dyDescent="0.25">
      <c r="B1" s="7" t="s">
        <v>0</v>
      </c>
      <c r="C1" s="78"/>
    </row>
    <row r="2" spans="2:9" ht="15.75" x14ac:dyDescent="0.25">
      <c r="B2" s="7" t="s">
        <v>1</v>
      </c>
      <c r="C2" s="79"/>
    </row>
    <row r="3" spans="2:9" ht="15.75" x14ac:dyDescent="0.25">
      <c r="B3" s="7" t="s">
        <v>2</v>
      </c>
      <c r="C3" s="79"/>
    </row>
    <row r="4" spans="2:9" ht="15.75" x14ac:dyDescent="0.25">
      <c r="B4" s="6" t="s">
        <v>3</v>
      </c>
      <c r="C4" s="25"/>
    </row>
    <row r="5" spans="2:9" ht="15.75" x14ac:dyDescent="0.25">
      <c r="B5" s="6" t="s">
        <v>4</v>
      </c>
      <c r="C5" s="25"/>
    </row>
    <row r="6" spans="2:9" ht="15.75" x14ac:dyDescent="0.25">
      <c r="B6" s="6" t="s">
        <v>5</v>
      </c>
      <c r="C6" s="80"/>
    </row>
    <row r="7" spans="2:9" ht="15.75" x14ac:dyDescent="0.25">
      <c r="B7" s="6" t="s">
        <v>6</v>
      </c>
      <c r="C7" s="80"/>
    </row>
    <row r="8" spans="2:9" ht="15.75" x14ac:dyDescent="0.25">
      <c r="B8" s="6" t="s">
        <v>7</v>
      </c>
      <c r="C8" s="81"/>
    </row>
    <row r="9" spans="2:9" ht="30.6" customHeight="1" x14ac:dyDescent="0.25">
      <c r="B9" s="6" t="s">
        <v>8</v>
      </c>
      <c r="C9" s="81">
        <f>L53</f>
        <v>0</v>
      </c>
    </row>
    <row r="10" spans="2:9" ht="15.75" x14ac:dyDescent="0.25">
      <c r="B10" s="7" t="s">
        <v>9</v>
      </c>
      <c r="C10" s="82">
        <f>M53</f>
        <v>0</v>
      </c>
    </row>
    <row r="12" spans="2:9" ht="15.75" x14ac:dyDescent="0.25">
      <c r="B12" s="14"/>
      <c r="C12" s="15" t="s">
        <v>10</v>
      </c>
      <c r="I12" s="15" t="s">
        <v>11</v>
      </c>
    </row>
    <row r="13" spans="2:9" ht="15.75" x14ac:dyDescent="0.25">
      <c r="B13" s="14"/>
      <c r="C13" s="15" t="s">
        <v>12</v>
      </c>
      <c r="I13" s="24" t="s">
        <v>13</v>
      </c>
    </row>
    <row r="14" spans="2:9" ht="15.75" x14ac:dyDescent="0.25">
      <c r="B14" s="6" t="s">
        <v>14</v>
      </c>
      <c r="C14" s="8" t="s">
        <v>15</v>
      </c>
      <c r="I14" s="25" t="s">
        <v>16</v>
      </c>
    </row>
    <row r="15" spans="2:9" ht="15.75" x14ac:dyDescent="0.25">
      <c r="B15" s="6" t="s">
        <v>17</v>
      </c>
      <c r="C15" s="8" t="s">
        <v>18</v>
      </c>
      <c r="I15" s="25" t="s">
        <v>19</v>
      </c>
    </row>
    <row r="16" spans="2:9" ht="15.75" x14ac:dyDescent="0.25">
      <c r="B16" s="6" t="s">
        <v>20</v>
      </c>
      <c r="C16" s="8" t="s">
        <v>21</v>
      </c>
      <c r="I16" s="25" t="s">
        <v>22</v>
      </c>
    </row>
    <row r="17" spans="1:20" ht="15.75" x14ac:dyDescent="0.25">
      <c r="B17" s="6" t="s">
        <v>23</v>
      </c>
      <c r="C17" s="8" t="s">
        <v>24</v>
      </c>
      <c r="I17" s="25" t="s">
        <v>25</v>
      </c>
    </row>
    <row r="18" spans="1:20" ht="15.75" x14ac:dyDescent="0.25">
      <c r="B18" s="6" t="s">
        <v>26</v>
      </c>
      <c r="C18" s="8" t="s">
        <v>27</v>
      </c>
      <c r="I18" s="25" t="s">
        <v>28</v>
      </c>
    </row>
    <row r="19" spans="1:20" ht="15.75" x14ac:dyDescent="0.25">
      <c r="B19" s="6" t="s">
        <v>29</v>
      </c>
      <c r="C19" s="8" t="s">
        <v>30</v>
      </c>
      <c r="I19" s="25" t="s">
        <v>31</v>
      </c>
    </row>
    <row r="20" spans="1:20" s="17" customFormat="1" ht="12.75" x14ac:dyDescent="0.25">
      <c r="A20" s="16"/>
      <c r="B20" s="16"/>
      <c r="D20" s="18"/>
    </row>
    <row r="21" spans="1:20" s="17" customFormat="1" ht="23.25" x14ac:dyDescent="0.25">
      <c r="A21" s="111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  <row r="22" spans="1:20" s="17" customFormat="1" x14ac:dyDescent="0.25">
      <c r="A22" s="19"/>
      <c r="B22" s="20"/>
      <c r="D22" s="2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s="9" customFormat="1" ht="87.75" customHeight="1" x14ac:dyDescent="0.25">
      <c r="A23" s="109" t="s">
        <v>33</v>
      </c>
      <c r="B23" s="107" t="s">
        <v>34</v>
      </c>
      <c r="C23" s="107" t="s">
        <v>35</v>
      </c>
      <c r="D23" s="107" t="s">
        <v>36</v>
      </c>
      <c r="E23" s="107" t="s">
        <v>37</v>
      </c>
      <c r="F23" s="107"/>
      <c r="G23" s="107" t="s">
        <v>38</v>
      </c>
      <c r="H23" s="107"/>
      <c r="I23" s="107" t="s">
        <v>39</v>
      </c>
      <c r="J23" s="107"/>
      <c r="K23" s="84" t="s">
        <v>40</v>
      </c>
      <c r="L23" s="110" t="s">
        <v>41</v>
      </c>
      <c r="M23" s="110" t="s">
        <v>42</v>
      </c>
      <c r="N23" s="110" t="s">
        <v>43</v>
      </c>
      <c r="O23" s="107" t="s">
        <v>44</v>
      </c>
      <c r="P23" s="107" t="s">
        <v>45</v>
      </c>
      <c r="Q23" s="107" t="s">
        <v>46</v>
      </c>
    </row>
    <row r="24" spans="1:20" s="22" customFormat="1" ht="17.25" customHeight="1" x14ac:dyDescent="0.25">
      <c r="A24" s="109"/>
      <c r="B24" s="107"/>
      <c r="C24" s="107"/>
      <c r="D24" s="107"/>
      <c r="E24" s="84" t="s">
        <v>47</v>
      </c>
      <c r="F24" s="84" t="s">
        <v>48</v>
      </c>
      <c r="G24" s="84" t="s">
        <v>47</v>
      </c>
      <c r="H24" s="84" t="s">
        <v>48</v>
      </c>
      <c r="I24" s="84" t="s">
        <v>47</v>
      </c>
      <c r="J24" s="84" t="s">
        <v>48</v>
      </c>
      <c r="K24" s="86" t="s">
        <v>48</v>
      </c>
      <c r="L24" s="110"/>
      <c r="M24" s="110"/>
      <c r="N24" s="110"/>
      <c r="O24" s="107"/>
      <c r="P24" s="107"/>
      <c r="Q24" s="107"/>
    </row>
    <row r="25" spans="1:20" s="9" customFormat="1" ht="16.5" thickBot="1" x14ac:dyDescent="0.3">
      <c r="A25" s="87" t="s">
        <v>49</v>
      </c>
      <c r="B25" s="88">
        <v>2</v>
      </c>
      <c r="C25" s="88">
        <v>3</v>
      </c>
      <c r="D25" s="88">
        <v>4</v>
      </c>
      <c r="E25" s="88">
        <v>5</v>
      </c>
      <c r="F25" s="88" t="s">
        <v>50</v>
      </c>
      <c r="G25" s="88">
        <v>7</v>
      </c>
      <c r="H25" s="88" t="s">
        <v>51</v>
      </c>
      <c r="I25" s="88">
        <v>9</v>
      </c>
      <c r="J25" s="88" t="s">
        <v>52</v>
      </c>
      <c r="K25" s="88" t="s">
        <v>53</v>
      </c>
      <c r="L25" s="88">
        <v>12</v>
      </c>
      <c r="M25" s="88">
        <v>13</v>
      </c>
      <c r="N25" s="88" t="s">
        <v>54</v>
      </c>
      <c r="O25" s="88" t="s">
        <v>55</v>
      </c>
      <c r="P25" s="88" t="s">
        <v>56</v>
      </c>
      <c r="Q25" s="88">
        <v>17</v>
      </c>
    </row>
    <row r="26" spans="1:20" s="22" customFormat="1" x14ac:dyDescent="0.25">
      <c r="A26" s="26" t="s">
        <v>57</v>
      </c>
      <c r="B26" s="23"/>
      <c r="C26" s="11"/>
      <c r="D26" s="12"/>
      <c r="E26" s="12"/>
      <c r="F26" s="12">
        <f>SUM(F27:F29)</f>
        <v>0</v>
      </c>
      <c r="G26" s="12"/>
      <c r="H26" s="12">
        <f>SUM(H27:H29)</f>
        <v>0</v>
      </c>
      <c r="I26" s="12"/>
      <c r="J26" s="12">
        <f>SUM(J27:J29)</f>
        <v>0</v>
      </c>
      <c r="K26" s="12">
        <f t="shared" ref="K26:P26" si="0">SUM(K27:K29)</f>
        <v>0</v>
      </c>
      <c r="L26" s="12">
        <f t="shared" si="0"/>
        <v>0</v>
      </c>
      <c r="M26" s="12">
        <f t="shared" si="0"/>
        <v>0</v>
      </c>
      <c r="N26" s="12">
        <f t="shared" si="0"/>
        <v>0</v>
      </c>
      <c r="O26" s="27" t="str">
        <f t="shared" ref="O26:O49" si="1">IFERROR(N26/K26,"")</f>
        <v/>
      </c>
      <c r="P26" s="28">
        <f t="shared" si="0"/>
        <v>0</v>
      </c>
      <c r="Q26" s="12"/>
    </row>
    <row r="27" spans="1:20" x14ac:dyDescent="0.25">
      <c r="A27" s="64" t="s">
        <v>58</v>
      </c>
      <c r="B27" s="89" t="s">
        <v>59</v>
      </c>
      <c r="C27" s="65"/>
      <c r="D27" s="66"/>
      <c r="E27" s="90"/>
      <c r="F27" s="66">
        <f>ROUND(E27*D27,2)</f>
        <v>0</v>
      </c>
      <c r="G27" s="66"/>
      <c r="H27" s="66"/>
      <c r="I27" s="66"/>
      <c r="J27" s="66"/>
      <c r="K27" s="67">
        <f>F27</f>
        <v>0</v>
      </c>
      <c r="L27" s="66"/>
      <c r="M27" s="66"/>
      <c r="N27" s="66">
        <f>L27+M27</f>
        <v>0</v>
      </c>
      <c r="O27" s="91" t="str">
        <f t="shared" si="1"/>
        <v/>
      </c>
      <c r="P27" s="67">
        <f>K27-N27</f>
        <v>0</v>
      </c>
      <c r="Q27" s="66"/>
    </row>
    <row r="28" spans="1:20" x14ac:dyDescent="0.25">
      <c r="A28" s="64" t="s">
        <v>60</v>
      </c>
      <c r="B28" s="92" t="s">
        <v>61</v>
      </c>
      <c r="C28" s="65"/>
      <c r="D28" s="66"/>
      <c r="E28" s="66"/>
      <c r="F28" s="66"/>
      <c r="G28" s="90"/>
      <c r="H28" s="66">
        <f>ROUND(G28*D28,2)</f>
        <v>0</v>
      </c>
      <c r="I28" s="66"/>
      <c r="J28" s="66"/>
      <c r="K28" s="67">
        <f>H28</f>
        <v>0</v>
      </c>
      <c r="L28" s="66"/>
      <c r="M28" s="66"/>
      <c r="N28" s="66">
        <f>L28+M28</f>
        <v>0</v>
      </c>
      <c r="O28" s="91" t="str">
        <f t="shared" si="1"/>
        <v/>
      </c>
      <c r="P28" s="67">
        <f>K28-N28</f>
        <v>0</v>
      </c>
      <c r="Q28" s="66"/>
    </row>
    <row r="29" spans="1:20" x14ac:dyDescent="0.25">
      <c r="A29" s="64" t="s">
        <v>62</v>
      </c>
      <c r="B29" s="92" t="s">
        <v>63</v>
      </c>
      <c r="C29" s="65"/>
      <c r="D29" s="66"/>
      <c r="E29" s="66"/>
      <c r="F29" s="66"/>
      <c r="G29" s="66"/>
      <c r="H29" s="66"/>
      <c r="I29" s="90"/>
      <c r="J29" s="66">
        <f>ROUND(I29*D29,2)</f>
        <v>0</v>
      </c>
      <c r="K29" s="67">
        <f>J29</f>
        <v>0</v>
      </c>
      <c r="L29" s="66"/>
      <c r="M29" s="66"/>
      <c r="N29" s="66">
        <f>L29+M29</f>
        <v>0</v>
      </c>
      <c r="O29" s="91" t="str">
        <f t="shared" si="1"/>
        <v/>
      </c>
      <c r="P29" s="67">
        <f>K29-N29</f>
        <v>0</v>
      </c>
      <c r="Q29" s="66"/>
    </row>
    <row r="30" spans="1:20" s="22" customFormat="1" x14ac:dyDescent="0.25">
      <c r="A30" s="93" t="s">
        <v>64</v>
      </c>
      <c r="B30" s="23"/>
      <c r="C30" s="11"/>
      <c r="D30" s="12"/>
      <c r="E30" s="12"/>
      <c r="F30" s="12">
        <f>SUM(F31:F33)</f>
        <v>0</v>
      </c>
      <c r="G30" s="12"/>
      <c r="H30" s="12">
        <f>SUM(H31:H33)</f>
        <v>0</v>
      </c>
      <c r="I30" s="12"/>
      <c r="J30" s="12">
        <f>SUM(J31:J33)</f>
        <v>0</v>
      </c>
      <c r="K30" s="12">
        <f t="shared" ref="K30:N30" si="2">SUM(K31:K33)</f>
        <v>0</v>
      </c>
      <c r="L30" s="12">
        <f t="shared" si="2"/>
        <v>0</v>
      </c>
      <c r="M30" s="12">
        <f t="shared" si="2"/>
        <v>0</v>
      </c>
      <c r="N30" s="12">
        <f t="shared" si="2"/>
        <v>0</v>
      </c>
      <c r="O30" s="27" t="str">
        <f t="shared" si="1"/>
        <v/>
      </c>
      <c r="P30" s="28">
        <f t="shared" ref="P30" si="3">SUM(P31:P33)</f>
        <v>0</v>
      </c>
      <c r="Q30" s="12"/>
    </row>
    <row r="31" spans="1:20" x14ac:dyDescent="0.25">
      <c r="A31" s="64" t="s">
        <v>65</v>
      </c>
      <c r="B31" s="89" t="s">
        <v>59</v>
      </c>
      <c r="C31" s="65"/>
      <c r="D31" s="66"/>
      <c r="E31" s="90"/>
      <c r="F31" s="66">
        <f>ROUND(E31*D31,2)</f>
        <v>0</v>
      </c>
      <c r="G31" s="66"/>
      <c r="H31" s="66"/>
      <c r="I31" s="66"/>
      <c r="J31" s="66"/>
      <c r="K31" s="67">
        <f>F31</f>
        <v>0</v>
      </c>
      <c r="L31" s="66"/>
      <c r="M31" s="66"/>
      <c r="N31" s="66">
        <f>L31+M31</f>
        <v>0</v>
      </c>
      <c r="O31" s="91" t="str">
        <f t="shared" si="1"/>
        <v/>
      </c>
      <c r="P31" s="67">
        <f>K31-N31</f>
        <v>0</v>
      </c>
      <c r="Q31" s="66"/>
    </row>
    <row r="32" spans="1:20" x14ac:dyDescent="0.25">
      <c r="A32" s="64" t="s">
        <v>66</v>
      </c>
      <c r="B32" s="92" t="s">
        <v>61</v>
      </c>
      <c r="C32" s="65"/>
      <c r="D32" s="66"/>
      <c r="E32" s="66"/>
      <c r="F32" s="66"/>
      <c r="G32" s="90"/>
      <c r="H32" s="66">
        <f>ROUND(G32*D32,2)</f>
        <v>0</v>
      </c>
      <c r="I32" s="66"/>
      <c r="J32" s="66"/>
      <c r="K32" s="67">
        <f>H32</f>
        <v>0</v>
      </c>
      <c r="L32" s="66"/>
      <c r="M32" s="66"/>
      <c r="N32" s="66">
        <f>L32+M32</f>
        <v>0</v>
      </c>
      <c r="O32" s="91" t="str">
        <f t="shared" si="1"/>
        <v/>
      </c>
      <c r="P32" s="67">
        <f>K32-N32</f>
        <v>0</v>
      </c>
      <c r="Q32" s="66"/>
    </row>
    <row r="33" spans="1:17" x14ac:dyDescent="0.25">
      <c r="A33" s="64" t="s">
        <v>67</v>
      </c>
      <c r="B33" s="92" t="s">
        <v>63</v>
      </c>
      <c r="C33" s="65"/>
      <c r="D33" s="66"/>
      <c r="E33" s="66"/>
      <c r="F33" s="66"/>
      <c r="G33" s="66"/>
      <c r="H33" s="66"/>
      <c r="I33" s="90"/>
      <c r="J33" s="66">
        <f>ROUND(I33*D33,2)</f>
        <v>0</v>
      </c>
      <c r="K33" s="67">
        <f>J33</f>
        <v>0</v>
      </c>
      <c r="L33" s="66"/>
      <c r="M33" s="66"/>
      <c r="N33" s="66">
        <f>L33+M33</f>
        <v>0</v>
      </c>
      <c r="O33" s="91" t="str">
        <f t="shared" si="1"/>
        <v/>
      </c>
      <c r="P33" s="67">
        <f>K33-N33</f>
        <v>0</v>
      </c>
      <c r="Q33" s="66"/>
    </row>
    <row r="34" spans="1:17" x14ac:dyDescent="0.25">
      <c r="A34" s="93" t="s">
        <v>68</v>
      </c>
      <c r="B34" s="23"/>
      <c r="C34" s="11"/>
      <c r="D34" s="12"/>
      <c r="E34" s="12"/>
      <c r="F34" s="12">
        <f>SUM(F35:F37)</f>
        <v>0</v>
      </c>
      <c r="G34" s="12"/>
      <c r="H34" s="12">
        <f>SUM(H35:H37)</f>
        <v>0</v>
      </c>
      <c r="I34" s="12"/>
      <c r="J34" s="12">
        <f>SUM(J35:J37)</f>
        <v>0</v>
      </c>
      <c r="K34" s="12">
        <f t="shared" ref="K34:N34" si="4">SUM(K35:K37)</f>
        <v>0</v>
      </c>
      <c r="L34" s="12">
        <f t="shared" si="4"/>
        <v>0</v>
      </c>
      <c r="M34" s="12">
        <f t="shared" si="4"/>
        <v>0</v>
      </c>
      <c r="N34" s="12">
        <f t="shared" si="4"/>
        <v>0</v>
      </c>
      <c r="O34" s="27" t="str">
        <f t="shared" si="1"/>
        <v/>
      </c>
      <c r="P34" s="28">
        <f t="shared" ref="P34" si="5">SUM(P35:P37)</f>
        <v>0</v>
      </c>
      <c r="Q34" s="12"/>
    </row>
    <row r="35" spans="1:17" x14ac:dyDescent="0.25">
      <c r="A35" s="64" t="s">
        <v>69</v>
      </c>
      <c r="B35" s="89" t="s">
        <v>59</v>
      </c>
      <c r="C35" s="65"/>
      <c r="D35" s="66"/>
      <c r="E35" s="90"/>
      <c r="F35" s="66">
        <f>ROUND(E35*D35,2)</f>
        <v>0</v>
      </c>
      <c r="G35" s="66"/>
      <c r="H35" s="66"/>
      <c r="I35" s="66"/>
      <c r="J35" s="66"/>
      <c r="K35" s="67">
        <f>F35</f>
        <v>0</v>
      </c>
      <c r="L35" s="66"/>
      <c r="M35" s="66"/>
      <c r="N35" s="66">
        <f>L35+M35</f>
        <v>0</v>
      </c>
      <c r="O35" s="91" t="str">
        <f t="shared" si="1"/>
        <v/>
      </c>
      <c r="P35" s="67">
        <f>K35-N35</f>
        <v>0</v>
      </c>
      <c r="Q35" s="66"/>
    </row>
    <row r="36" spans="1:17" x14ac:dyDescent="0.25">
      <c r="A36" s="64" t="s">
        <v>70</v>
      </c>
      <c r="B36" s="92" t="s">
        <v>61</v>
      </c>
      <c r="C36" s="65"/>
      <c r="D36" s="66"/>
      <c r="E36" s="66"/>
      <c r="F36" s="66"/>
      <c r="G36" s="90"/>
      <c r="H36" s="66">
        <f>ROUND(G36*D36,2)</f>
        <v>0</v>
      </c>
      <c r="I36" s="66"/>
      <c r="J36" s="66"/>
      <c r="K36" s="67">
        <f>H36</f>
        <v>0</v>
      </c>
      <c r="L36" s="66"/>
      <c r="M36" s="66"/>
      <c r="N36" s="66">
        <f>L36+M36</f>
        <v>0</v>
      </c>
      <c r="O36" s="91" t="str">
        <f t="shared" si="1"/>
        <v/>
      </c>
      <c r="P36" s="67">
        <f>K36-N36</f>
        <v>0</v>
      </c>
      <c r="Q36" s="66"/>
    </row>
    <row r="37" spans="1:17" x14ac:dyDescent="0.25">
      <c r="A37" s="64" t="s">
        <v>71</v>
      </c>
      <c r="B37" s="92" t="s">
        <v>63</v>
      </c>
      <c r="C37" s="65"/>
      <c r="D37" s="66"/>
      <c r="E37" s="66"/>
      <c r="F37" s="66"/>
      <c r="G37" s="66"/>
      <c r="H37" s="66"/>
      <c r="I37" s="90"/>
      <c r="J37" s="66">
        <f>ROUND(I37*D37,2)</f>
        <v>0</v>
      </c>
      <c r="K37" s="67">
        <f>J37</f>
        <v>0</v>
      </c>
      <c r="L37" s="66"/>
      <c r="M37" s="66"/>
      <c r="N37" s="66">
        <f>L37+M37</f>
        <v>0</v>
      </c>
      <c r="O37" s="91" t="str">
        <f t="shared" si="1"/>
        <v/>
      </c>
      <c r="P37" s="67">
        <f>K37-N37</f>
        <v>0</v>
      </c>
      <c r="Q37" s="66"/>
    </row>
    <row r="38" spans="1:17" x14ac:dyDescent="0.25">
      <c r="A38" s="93" t="s">
        <v>72</v>
      </c>
      <c r="B38" s="23"/>
      <c r="C38" s="11"/>
      <c r="D38" s="12"/>
      <c r="E38" s="12"/>
      <c r="F38" s="12">
        <f>SUM(F39:F41)</f>
        <v>0</v>
      </c>
      <c r="G38" s="12"/>
      <c r="H38" s="12">
        <f>SUM(H39:H41)</f>
        <v>0</v>
      </c>
      <c r="I38" s="12"/>
      <c r="J38" s="12">
        <f>SUM(J39:J41)</f>
        <v>0</v>
      </c>
      <c r="K38" s="12">
        <f t="shared" ref="K38:N38" si="6">SUM(K39:K41)</f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27" t="str">
        <f t="shared" si="1"/>
        <v/>
      </c>
      <c r="P38" s="28">
        <f t="shared" ref="P38" si="7">SUM(P39:P41)</f>
        <v>0</v>
      </c>
      <c r="Q38" s="12"/>
    </row>
    <row r="39" spans="1:17" x14ac:dyDescent="0.25">
      <c r="A39" s="64" t="s">
        <v>73</v>
      </c>
      <c r="B39" s="89" t="s">
        <v>59</v>
      </c>
      <c r="C39" s="65"/>
      <c r="D39" s="66"/>
      <c r="E39" s="90"/>
      <c r="F39" s="66">
        <f>ROUND(E39*D39,2)</f>
        <v>0</v>
      </c>
      <c r="G39" s="66"/>
      <c r="H39" s="66"/>
      <c r="I39" s="66"/>
      <c r="J39" s="66"/>
      <c r="K39" s="67">
        <f>F39</f>
        <v>0</v>
      </c>
      <c r="L39" s="66"/>
      <c r="M39" s="66"/>
      <c r="N39" s="66">
        <f>L39+M39</f>
        <v>0</v>
      </c>
      <c r="O39" s="91" t="str">
        <f t="shared" si="1"/>
        <v/>
      </c>
      <c r="P39" s="67">
        <f>K39-N39</f>
        <v>0</v>
      </c>
      <c r="Q39" s="66"/>
    </row>
    <row r="40" spans="1:17" x14ac:dyDescent="0.25">
      <c r="A40" s="64" t="s">
        <v>74</v>
      </c>
      <c r="B40" s="92" t="s">
        <v>61</v>
      </c>
      <c r="C40" s="65"/>
      <c r="D40" s="66"/>
      <c r="E40" s="66"/>
      <c r="F40" s="66"/>
      <c r="G40" s="90"/>
      <c r="H40" s="66">
        <f>ROUND(G40*D40,2)</f>
        <v>0</v>
      </c>
      <c r="I40" s="66"/>
      <c r="J40" s="66"/>
      <c r="K40" s="67">
        <f>H40</f>
        <v>0</v>
      </c>
      <c r="L40" s="66"/>
      <c r="M40" s="66"/>
      <c r="N40" s="66">
        <f>L40+M40</f>
        <v>0</v>
      </c>
      <c r="O40" s="91" t="str">
        <f t="shared" si="1"/>
        <v/>
      </c>
      <c r="P40" s="67">
        <f>K40-N40</f>
        <v>0</v>
      </c>
      <c r="Q40" s="66"/>
    </row>
    <row r="41" spans="1:17" x14ac:dyDescent="0.25">
      <c r="A41" s="64" t="s">
        <v>75</v>
      </c>
      <c r="B41" s="92" t="s">
        <v>63</v>
      </c>
      <c r="C41" s="65"/>
      <c r="D41" s="66"/>
      <c r="E41" s="66"/>
      <c r="F41" s="66"/>
      <c r="G41" s="66"/>
      <c r="H41" s="66"/>
      <c r="I41" s="90"/>
      <c r="J41" s="66">
        <f>ROUND(I41*D41,2)</f>
        <v>0</v>
      </c>
      <c r="K41" s="67">
        <f>J41</f>
        <v>0</v>
      </c>
      <c r="L41" s="66"/>
      <c r="M41" s="66"/>
      <c r="N41" s="66">
        <f>L41+M41</f>
        <v>0</v>
      </c>
      <c r="O41" s="91" t="str">
        <f t="shared" si="1"/>
        <v/>
      </c>
      <c r="P41" s="67">
        <f>K41-N41</f>
        <v>0</v>
      </c>
      <c r="Q41" s="66"/>
    </row>
    <row r="42" spans="1:17" x14ac:dyDescent="0.25">
      <c r="A42" s="93" t="s">
        <v>76</v>
      </c>
      <c r="B42" s="23"/>
      <c r="C42" s="11"/>
      <c r="D42" s="12"/>
      <c r="E42" s="12"/>
      <c r="F42" s="12">
        <f>SUM(F43:F45)</f>
        <v>0</v>
      </c>
      <c r="G42" s="12"/>
      <c r="H42" s="12">
        <f>SUM(H43:H45)</f>
        <v>0</v>
      </c>
      <c r="I42" s="12"/>
      <c r="J42" s="12">
        <f>SUM(J43:J45)</f>
        <v>0</v>
      </c>
      <c r="K42" s="12">
        <f t="shared" ref="K42:N42" si="8">SUM(K43:K45)</f>
        <v>0</v>
      </c>
      <c r="L42" s="12">
        <f t="shared" si="8"/>
        <v>0</v>
      </c>
      <c r="M42" s="12">
        <f t="shared" si="8"/>
        <v>0</v>
      </c>
      <c r="N42" s="12">
        <f t="shared" si="8"/>
        <v>0</v>
      </c>
      <c r="O42" s="27" t="str">
        <f t="shared" si="1"/>
        <v/>
      </c>
      <c r="P42" s="28">
        <f t="shared" ref="P42" si="9">SUM(P43:P45)</f>
        <v>0</v>
      </c>
      <c r="Q42" s="12"/>
    </row>
    <row r="43" spans="1:17" x14ac:dyDescent="0.25">
      <c r="A43" s="64" t="s">
        <v>77</v>
      </c>
      <c r="B43" s="89" t="s">
        <v>59</v>
      </c>
      <c r="C43" s="65"/>
      <c r="D43" s="66"/>
      <c r="E43" s="90"/>
      <c r="F43" s="66">
        <f>ROUND(E43*D43,2)</f>
        <v>0</v>
      </c>
      <c r="G43" s="66"/>
      <c r="H43" s="66"/>
      <c r="I43" s="66"/>
      <c r="J43" s="66"/>
      <c r="K43" s="67">
        <f>F43</f>
        <v>0</v>
      </c>
      <c r="L43" s="66"/>
      <c r="M43" s="66"/>
      <c r="N43" s="66">
        <f>L43+M43</f>
        <v>0</v>
      </c>
      <c r="O43" s="91" t="str">
        <f t="shared" si="1"/>
        <v/>
      </c>
      <c r="P43" s="67">
        <f>K43-N43</f>
        <v>0</v>
      </c>
      <c r="Q43" s="66"/>
    </row>
    <row r="44" spans="1:17" x14ac:dyDescent="0.25">
      <c r="A44" s="64" t="s">
        <v>78</v>
      </c>
      <c r="B44" s="92" t="s">
        <v>61</v>
      </c>
      <c r="C44" s="65"/>
      <c r="D44" s="66"/>
      <c r="E44" s="66"/>
      <c r="F44" s="66"/>
      <c r="G44" s="90"/>
      <c r="H44" s="66">
        <f>ROUND(G44*D44,2)</f>
        <v>0</v>
      </c>
      <c r="I44" s="66"/>
      <c r="J44" s="66"/>
      <c r="K44" s="67">
        <f>H44</f>
        <v>0</v>
      </c>
      <c r="L44" s="66"/>
      <c r="M44" s="66"/>
      <c r="N44" s="66">
        <f>L44+M44</f>
        <v>0</v>
      </c>
      <c r="O44" s="91" t="str">
        <f t="shared" si="1"/>
        <v/>
      </c>
      <c r="P44" s="67">
        <f>K44-N44</f>
        <v>0</v>
      </c>
      <c r="Q44" s="66"/>
    </row>
    <row r="45" spans="1:17" x14ac:dyDescent="0.25">
      <c r="A45" s="64" t="s">
        <v>79</v>
      </c>
      <c r="B45" s="92" t="s">
        <v>63</v>
      </c>
      <c r="C45" s="65"/>
      <c r="D45" s="66"/>
      <c r="E45" s="66"/>
      <c r="F45" s="66"/>
      <c r="G45" s="66"/>
      <c r="H45" s="66"/>
      <c r="I45" s="90"/>
      <c r="J45" s="66">
        <f>ROUND(I45*D45,2)</f>
        <v>0</v>
      </c>
      <c r="K45" s="67">
        <f>J45</f>
        <v>0</v>
      </c>
      <c r="L45" s="66"/>
      <c r="M45" s="66"/>
      <c r="N45" s="66">
        <f>L45+M45</f>
        <v>0</v>
      </c>
      <c r="O45" s="91" t="str">
        <f t="shared" si="1"/>
        <v/>
      </c>
      <c r="P45" s="67">
        <f>K45-N45</f>
        <v>0</v>
      </c>
      <c r="Q45" s="66"/>
    </row>
    <row r="46" spans="1:17" x14ac:dyDescent="0.25">
      <c r="A46" s="93" t="s">
        <v>80</v>
      </c>
      <c r="B46" s="23"/>
      <c r="C46" s="11"/>
      <c r="D46" s="12"/>
      <c r="E46" s="12"/>
      <c r="F46" s="12">
        <f>SUM(F47:F49)</f>
        <v>0</v>
      </c>
      <c r="G46" s="12"/>
      <c r="H46" s="12">
        <f>SUM(H47:H49)</f>
        <v>0</v>
      </c>
      <c r="I46" s="12"/>
      <c r="J46" s="12">
        <f>SUM(J47:J49)</f>
        <v>0</v>
      </c>
      <c r="K46" s="12">
        <f t="shared" ref="K46:N46" si="10">SUM(K47:K49)</f>
        <v>0</v>
      </c>
      <c r="L46" s="12">
        <f t="shared" si="10"/>
        <v>0</v>
      </c>
      <c r="M46" s="12">
        <f t="shared" si="10"/>
        <v>0</v>
      </c>
      <c r="N46" s="12">
        <f t="shared" si="10"/>
        <v>0</v>
      </c>
      <c r="O46" s="27" t="str">
        <f t="shared" si="1"/>
        <v/>
      </c>
      <c r="P46" s="28">
        <f t="shared" ref="P46" si="11">SUM(P47:P49)</f>
        <v>0</v>
      </c>
      <c r="Q46" s="12"/>
    </row>
    <row r="47" spans="1:17" x14ac:dyDescent="0.25">
      <c r="A47" s="64" t="s">
        <v>81</v>
      </c>
      <c r="B47" s="89" t="s">
        <v>59</v>
      </c>
      <c r="C47" s="65"/>
      <c r="D47" s="66"/>
      <c r="E47" s="90"/>
      <c r="F47" s="66">
        <f>ROUND(E47*D47,2)</f>
        <v>0</v>
      </c>
      <c r="G47" s="66"/>
      <c r="H47" s="66"/>
      <c r="I47" s="66"/>
      <c r="J47" s="66"/>
      <c r="K47" s="67">
        <f>F47</f>
        <v>0</v>
      </c>
      <c r="L47" s="66"/>
      <c r="M47" s="66"/>
      <c r="N47" s="66">
        <f>L47+M47</f>
        <v>0</v>
      </c>
      <c r="O47" s="91" t="str">
        <f t="shared" si="1"/>
        <v/>
      </c>
      <c r="P47" s="67">
        <f>K47-N47</f>
        <v>0</v>
      </c>
      <c r="Q47" s="66"/>
    </row>
    <row r="48" spans="1:17" x14ac:dyDescent="0.25">
      <c r="A48" s="64" t="s">
        <v>82</v>
      </c>
      <c r="B48" s="92" t="s">
        <v>61</v>
      </c>
      <c r="C48" s="65"/>
      <c r="D48" s="66"/>
      <c r="E48" s="66"/>
      <c r="F48" s="66"/>
      <c r="G48" s="90"/>
      <c r="H48" s="66">
        <f>ROUND(G48*D48,2)</f>
        <v>0</v>
      </c>
      <c r="I48" s="66"/>
      <c r="J48" s="66"/>
      <c r="K48" s="67">
        <f>H48</f>
        <v>0</v>
      </c>
      <c r="L48" s="66"/>
      <c r="M48" s="66"/>
      <c r="N48" s="66">
        <f>L48+M48</f>
        <v>0</v>
      </c>
      <c r="O48" s="91" t="str">
        <f t="shared" si="1"/>
        <v/>
      </c>
      <c r="P48" s="67">
        <f>K48-N48</f>
        <v>0</v>
      </c>
      <c r="Q48" s="66"/>
    </row>
    <row r="49" spans="1:17" x14ac:dyDescent="0.25">
      <c r="A49" s="64" t="s">
        <v>83</v>
      </c>
      <c r="B49" s="92" t="s">
        <v>63</v>
      </c>
      <c r="C49" s="65"/>
      <c r="D49" s="66"/>
      <c r="E49" s="66"/>
      <c r="F49" s="66"/>
      <c r="G49" s="66"/>
      <c r="H49" s="66"/>
      <c r="I49" s="90"/>
      <c r="J49" s="66">
        <f>ROUND(I49*D49,2)</f>
        <v>0</v>
      </c>
      <c r="K49" s="67">
        <f>J49</f>
        <v>0</v>
      </c>
      <c r="L49" s="66"/>
      <c r="M49" s="66"/>
      <c r="N49" s="66">
        <f>L49+M49</f>
        <v>0</v>
      </c>
      <c r="O49" s="91" t="str">
        <f t="shared" si="1"/>
        <v/>
      </c>
      <c r="P49" s="67">
        <f>K49-N49</f>
        <v>0</v>
      </c>
      <c r="Q49" s="66"/>
    </row>
    <row r="50" spans="1:17" s="22" customFormat="1" x14ac:dyDescent="0.25">
      <c r="A50" s="108" t="s">
        <v>84</v>
      </c>
      <c r="B50" s="108"/>
      <c r="C50" s="108"/>
      <c r="D50" s="94"/>
      <c r="E50" s="94"/>
      <c r="F50" s="95">
        <f t="shared" ref="F50:J50" si="12">F42+F38+F34+F30+F26</f>
        <v>0</v>
      </c>
      <c r="G50" s="95">
        <f t="shared" si="12"/>
        <v>0</v>
      </c>
      <c r="H50" s="95">
        <f t="shared" si="12"/>
        <v>0</v>
      </c>
      <c r="I50" s="95">
        <f t="shared" si="12"/>
        <v>0</v>
      </c>
      <c r="J50" s="95">
        <f t="shared" si="12"/>
        <v>0</v>
      </c>
      <c r="K50" s="96">
        <f>K42+K38+K34+K30+K26+K46</f>
        <v>0</v>
      </c>
      <c r="L50" s="95"/>
      <c r="M50" s="95"/>
      <c r="N50" s="95"/>
      <c r="O50" s="97"/>
      <c r="P50" s="96"/>
      <c r="Q50" s="97"/>
    </row>
    <row r="51" spans="1:17" ht="18.75" x14ac:dyDescent="0.25">
      <c r="A51" s="104" t="s">
        <v>85</v>
      </c>
      <c r="B51" s="104"/>
      <c r="C51" s="104"/>
      <c r="D51" s="104"/>
      <c r="E51" s="104"/>
      <c r="F51" s="104"/>
      <c r="G51" s="104"/>
      <c r="H51" s="104"/>
      <c r="I51" s="104"/>
      <c r="J51" s="104"/>
      <c r="K51" s="70">
        <f>K46+K42+K38+K34+K30+K26</f>
        <v>0</v>
      </c>
      <c r="L51" s="70">
        <f t="shared" ref="L51:N51" si="13">L46+L42+L38+L34+L30+L26</f>
        <v>0</v>
      </c>
      <c r="M51" s="70">
        <f t="shared" si="13"/>
        <v>0</v>
      </c>
      <c r="N51" s="70">
        <f t="shared" si="13"/>
        <v>0</v>
      </c>
      <c r="O51" s="98" t="str">
        <f>IFERROR(N51/K51,"")</f>
        <v/>
      </c>
      <c r="P51" s="72">
        <f>K51-N51</f>
        <v>0</v>
      </c>
      <c r="Q51" s="73"/>
    </row>
    <row r="52" spans="1:17" ht="18.75" x14ac:dyDescent="0.25">
      <c r="A52" s="104" t="s">
        <v>86</v>
      </c>
      <c r="B52" s="104"/>
      <c r="C52" s="104"/>
      <c r="D52" s="104"/>
      <c r="E52" s="104"/>
      <c r="F52" s="104"/>
      <c r="G52" s="104"/>
      <c r="H52" s="104"/>
      <c r="I52" s="104"/>
      <c r="J52" s="104"/>
      <c r="K52" s="70">
        <f>ROUND(K51*0.1,2)</f>
        <v>0</v>
      </c>
      <c r="L52" s="70"/>
      <c r="M52" s="70"/>
      <c r="N52" s="70">
        <f>L52+M52</f>
        <v>0</v>
      </c>
      <c r="O52" s="98" t="str">
        <f>IFERROR(N52/K52,"")</f>
        <v/>
      </c>
      <c r="P52" s="72">
        <f>K52-N52</f>
        <v>0</v>
      </c>
      <c r="Q52" s="73"/>
    </row>
    <row r="53" spans="1:17" ht="18.75" x14ac:dyDescent="0.25">
      <c r="A53" s="104" t="s">
        <v>87</v>
      </c>
      <c r="B53" s="104"/>
      <c r="C53" s="104"/>
      <c r="D53" s="104"/>
      <c r="E53" s="104"/>
      <c r="F53" s="104"/>
      <c r="G53" s="104"/>
      <c r="H53" s="104"/>
      <c r="I53" s="104"/>
      <c r="J53" s="104"/>
      <c r="K53" s="70">
        <f>K52+K51</f>
        <v>0</v>
      </c>
      <c r="L53" s="70">
        <f t="shared" ref="L53:N53" si="14">L52+L51</f>
        <v>0</v>
      </c>
      <c r="M53" s="74">
        <f t="shared" si="14"/>
        <v>0</v>
      </c>
      <c r="N53" s="70">
        <f t="shared" si="14"/>
        <v>0</v>
      </c>
      <c r="O53" s="98" t="str">
        <f>IFERROR(N53/K53,"")</f>
        <v/>
      </c>
      <c r="P53" s="72">
        <f>K53-N53</f>
        <v>0</v>
      </c>
      <c r="Q53" s="73"/>
    </row>
    <row r="54" spans="1:17" ht="18.75" x14ac:dyDescent="0.25">
      <c r="A54" s="105" t="s">
        <v>88</v>
      </c>
      <c r="B54" s="105"/>
      <c r="C54" s="105"/>
      <c r="D54" s="105"/>
      <c r="E54" s="105"/>
      <c r="F54" s="105"/>
      <c r="G54" s="105"/>
      <c r="H54" s="105"/>
      <c r="I54" s="105"/>
      <c r="J54" s="105"/>
      <c r="K54" s="75">
        <f>ROUND(K53*0.21,2)</f>
        <v>0</v>
      </c>
      <c r="L54" s="75">
        <f t="shared" ref="L54:N54" si="15">ROUND(L53*0.21,2)</f>
        <v>0</v>
      </c>
      <c r="M54" s="75">
        <f t="shared" si="15"/>
        <v>0</v>
      </c>
      <c r="N54" s="75">
        <f t="shared" si="15"/>
        <v>0</v>
      </c>
      <c r="O54" s="99" t="str">
        <f>IFERROR(N54/K54,"")</f>
        <v/>
      </c>
      <c r="P54" s="72">
        <f>K54-N54</f>
        <v>0</v>
      </c>
      <c r="Q54" s="77"/>
    </row>
    <row r="55" spans="1:17" ht="18.75" x14ac:dyDescent="0.25">
      <c r="A55" s="106" t="s">
        <v>89</v>
      </c>
      <c r="B55" s="105"/>
      <c r="C55" s="105"/>
      <c r="D55" s="105"/>
      <c r="E55" s="105"/>
      <c r="F55" s="105"/>
      <c r="G55" s="105"/>
      <c r="H55" s="105"/>
      <c r="I55" s="105"/>
      <c r="J55" s="105"/>
      <c r="K55" s="75">
        <f>K53+K54</f>
        <v>0</v>
      </c>
      <c r="L55" s="75">
        <f t="shared" ref="L55:N55" si="16">L53+L54</f>
        <v>0</v>
      </c>
      <c r="M55" s="75">
        <f t="shared" si="16"/>
        <v>0</v>
      </c>
      <c r="N55" s="75">
        <f t="shared" si="16"/>
        <v>0</v>
      </c>
      <c r="O55" s="99" t="str">
        <f>IFERROR(N55/K55,"")</f>
        <v/>
      </c>
      <c r="P55" s="72">
        <f>K55-N55</f>
        <v>0</v>
      </c>
      <c r="Q55" s="77"/>
    </row>
    <row r="58" spans="1:17" ht="15.75" x14ac:dyDescent="0.25">
      <c r="A58" s="3"/>
    </row>
    <row r="59" spans="1:17" ht="15.75" x14ac:dyDescent="0.25">
      <c r="A59" s="3"/>
    </row>
    <row r="60" spans="1:17" ht="15.75" x14ac:dyDescent="0.25">
      <c r="A60" s="4"/>
    </row>
    <row r="61" spans="1:17" ht="15.75" x14ac:dyDescent="0.25">
      <c r="A61" s="4"/>
    </row>
    <row r="62" spans="1:17" ht="15.75" x14ac:dyDescent="0.25">
      <c r="A62" s="5"/>
    </row>
  </sheetData>
  <mergeCells count="20">
    <mergeCell ref="N23:N24"/>
    <mergeCell ref="M23:M24"/>
    <mergeCell ref="L23:L24"/>
    <mergeCell ref="C23:C24"/>
    <mergeCell ref="A21:Q21"/>
    <mergeCell ref="Q23:Q24"/>
    <mergeCell ref="P23:P24"/>
    <mergeCell ref="O23:O24"/>
    <mergeCell ref="A51:J51"/>
    <mergeCell ref="A54:J54"/>
    <mergeCell ref="A55:J55"/>
    <mergeCell ref="E23:F23"/>
    <mergeCell ref="G23:H23"/>
    <mergeCell ref="I23:J23"/>
    <mergeCell ref="D23:D24"/>
    <mergeCell ref="A50:C50"/>
    <mergeCell ref="A23:A24"/>
    <mergeCell ref="B23:B24"/>
    <mergeCell ref="A52:J52"/>
    <mergeCell ref="A53:J53"/>
  </mergeCells>
  <pageMargins left="0.7" right="0.7" top="0.75" bottom="0.75" header="0.3" footer="0.3"/>
  <pageSetup orientation="portrait" r:id="rId1"/>
  <ignoredErrors>
    <ignoredError sqref="P34 P38 P42 P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C6AB6-48D1-43F7-BE26-97EDE3C1D1D6}">
  <sheetPr>
    <tabColor theme="9" tint="0.79998168889431442"/>
  </sheetPr>
  <dimension ref="A1:W62"/>
  <sheetViews>
    <sheetView topLeftCell="A9" zoomScale="85" zoomScaleNormal="85" workbookViewId="0">
      <selection activeCell="B31" sqref="B31"/>
    </sheetView>
  </sheetViews>
  <sheetFormatPr defaultColWidth="9.140625" defaultRowHeight="15" x14ac:dyDescent="0.25"/>
  <cols>
    <col min="1" max="1" width="6" style="2" customWidth="1"/>
    <col min="2" max="2" width="44.85546875" style="13" customWidth="1"/>
    <col min="3" max="3" width="12.5703125" style="1" customWidth="1"/>
    <col min="4" max="4" width="12.7109375" style="13" customWidth="1"/>
    <col min="5" max="5" width="9.140625" style="13" customWidth="1"/>
    <col min="6" max="6" width="13.5703125" style="13" customWidth="1"/>
    <col min="7" max="9" width="9.140625" style="13" customWidth="1"/>
    <col min="10" max="10" width="11.28515625" style="13" bestFit="1" customWidth="1"/>
    <col min="11" max="12" width="14.28515625" style="13" customWidth="1"/>
    <col min="13" max="14" width="19.28515625" style="13" customWidth="1"/>
    <col min="15" max="16" width="16.85546875" style="13" customWidth="1"/>
    <col min="17" max="17" width="16.5703125" style="13" customWidth="1"/>
    <col min="18" max="18" width="14.42578125" style="13" customWidth="1"/>
    <col min="19" max="19" width="12.140625" style="13" customWidth="1"/>
    <col min="20" max="20" width="15" style="13" customWidth="1"/>
    <col min="21" max="16384" width="9.140625" style="13"/>
  </cols>
  <sheetData>
    <row r="1" spans="2:9" ht="15.75" x14ac:dyDescent="0.25">
      <c r="B1" s="7" t="s">
        <v>0</v>
      </c>
      <c r="C1" s="78"/>
    </row>
    <row r="2" spans="2:9" ht="15.75" x14ac:dyDescent="0.25">
      <c r="B2" s="7" t="s">
        <v>1</v>
      </c>
      <c r="C2" s="79"/>
    </row>
    <row r="3" spans="2:9" ht="15.75" x14ac:dyDescent="0.25">
      <c r="B3" s="7" t="s">
        <v>2</v>
      </c>
      <c r="C3" s="79"/>
    </row>
    <row r="4" spans="2:9" ht="15.75" x14ac:dyDescent="0.25">
      <c r="B4" s="6" t="s">
        <v>3</v>
      </c>
      <c r="C4" s="25"/>
    </row>
    <row r="5" spans="2:9" ht="15.75" x14ac:dyDescent="0.25">
      <c r="B5" s="6" t="s">
        <v>4</v>
      </c>
      <c r="C5" s="25"/>
    </row>
    <row r="6" spans="2:9" ht="15.75" x14ac:dyDescent="0.25">
      <c r="B6" s="6" t="s">
        <v>5</v>
      </c>
      <c r="C6" s="80"/>
    </row>
    <row r="7" spans="2:9" ht="15.75" x14ac:dyDescent="0.25">
      <c r="B7" s="6" t="s">
        <v>6</v>
      </c>
      <c r="C7" s="80"/>
    </row>
    <row r="8" spans="2:9" ht="15.75" x14ac:dyDescent="0.25">
      <c r="B8" s="6" t="s">
        <v>7</v>
      </c>
      <c r="C8" s="81"/>
    </row>
    <row r="9" spans="2:9" ht="30.6" customHeight="1" x14ac:dyDescent="0.25">
      <c r="B9" s="6" t="s">
        <v>8</v>
      </c>
      <c r="C9" s="81">
        <f>M53</f>
        <v>0</v>
      </c>
    </row>
    <row r="10" spans="2:9" ht="15.75" x14ac:dyDescent="0.25">
      <c r="B10" s="7" t="s">
        <v>9</v>
      </c>
      <c r="C10" s="82">
        <f>O53</f>
        <v>0</v>
      </c>
    </row>
    <row r="12" spans="2:9" ht="15.75" x14ac:dyDescent="0.25">
      <c r="B12" s="14"/>
      <c r="C12" s="15" t="s">
        <v>10</v>
      </c>
      <c r="I12" s="15" t="s">
        <v>11</v>
      </c>
    </row>
    <row r="13" spans="2:9" ht="15.75" x14ac:dyDescent="0.25">
      <c r="B13" s="14"/>
      <c r="C13" s="15" t="s">
        <v>12</v>
      </c>
      <c r="I13" s="24" t="s">
        <v>13</v>
      </c>
    </row>
    <row r="14" spans="2:9" ht="15.75" x14ac:dyDescent="0.25">
      <c r="B14" s="6" t="s">
        <v>14</v>
      </c>
      <c r="C14" s="8" t="s">
        <v>15</v>
      </c>
      <c r="I14" s="25" t="s">
        <v>16</v>
      </c>
    </row>
    <row r="15" spans="2:9" ht="15.75" x14ac:dyDescent="0.25">
      <c r="B15" s="6" t="s">
        <v>17</v>
      </c>
      <c r="C15" s="8" t="s">
        <v>18</v>
      </c>
      <c r="I15" s="25" t="s">
        <v>19</v>
      </c>
    </row>
    <row r="16" spans="2:9" ht="15.75" x14ac:dyDescent="0.25">
      <c r="B16" s="6" t="s">
        <v>20</v>
      </c>
      <c r="C16" s="8" t="s">
        <v>21</v>
      </c>
      <c r="I16" s="25" t="s">
        <v>22</v>
      </c>
    </row>
    <row r="17" spans="1:23" ht="15.75" x14ac:dyDescent="0.25">
      <c r="B17" s="6" t="s">
        <v>23</v>
      </c>
      <c r="C17" s="8" t="s">
        <v>24</v>
      </c>
      <c r="I17" s="25" t="s">
        <v>25</v>
      </c>
    </row>
    <row r="18" spans="1:23" ht="15.75" x14ac:dyDescent="0.25">
      <c r="B18" s="6" t="s">
        <v>26</v>
      </c>
      <c r="C18" s="8" t="s">
        <v>27</v>
      </c>
      <c r="I18" s="25" t="s">
        <v>28</v>
      </c>
    </row>
    <row r="19" spans="1:23" ht="15.75" x14ac:dyDescent="0.25">
      <c r="B19" s="6" t="s">
        <v>29</v>
      </c>
      <c r="C19" s="8" t="s">
        <v>30</v>
      </c>
      <c r="I19" s="25" t="s">
        <v>31</v>
      </c>
    </row>
    <row r="20" spans="1:23" s="17" customFormat="1" ht="12.75" x14ac:dyDescent="0.25">
      <c r="A20" s="16"/>
      <c r="B20" s="16"/>
      <c r="D20" s="18"/>
    </row>
    <row r="21" spans="1:23" s="17" customFormat="1" ht="23.25" x14ac:dyDescent="0.25">
      <c r="A21" s="111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3" s="17" customFormat="1" x14ac:dyDescent="0.25">
      <c r="A22" s="19"/>
      <c r="B22" s="20"/>
      <c r="D22" s="2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s="9" customFormat="1" ht="87.75" customHeight="1" x14ac:dyDescent="0.25">
      <c r="A23" s="109" t="s">
        <v>33</v>
      </c>
      <c r="B23" s="107" t="s">
        <v>34</v>
      </c>
      <c r="C23" s="107" t="s">
        <v>35</v>
      </c>
      <c r="D23" s="107" t="s">
        <v>36</v>
      </c>
      <c r="E23" s="107" t="s">
        <v>37</v>
      </c>
      <c r="F23" s="107"/>
      <c r="G23" s="107" t="s">
        <v>38</v>
      </c>
      <c r="H23" s="107"/>
      <c r="I23" s="107" t="s">
        <v>39</v>
      </c>
      <c r="J23" s="107"/>
      <c r="K23" s="84" t="s">
        <v>40</v>
      </c>
      <c r="L23" s="112" t="s">
        <v>140</v>
      </c>
      <c r="M23" s="110" t="s">
        <v>41</v>
      </c>
      <c r="N23" s="112" t="s">
        <v>141</v>
      </c>
      <c r="O23" s="110" t="s">
        <v>42</v>
      </c>
      <c r="P23" s="110" t="s">
        <v>142</v>
      </c>
      <c r="Q23" s="110" t="s">
        <v>43</v>
      </c>
      <c r="R23" s="107" t="s">
        <v>44</v>
      </c>
      <c r="S23" s="107" t="s">
        <v>45</v>
      </c>
      <c r="T23" s="107" t="s">
        <v>46</v>
      </c>
    </row>
    <row r="24" spans="1:23" s="22" customFormat="1" ht="17.25" customHeight="1" x14ac:dyDescent="0.25">
      <c r="A24" s="109"/>
      <c r="B24" s="107"/>
      <c r="C24" s="107"/>
      <c r="D24" s="107"/>
      <c r="E24" s="84" t="s">
        <v>47</v>
      </c>
      <c r="F24" s="84" t="s">
        <v>48</v>
      </c>
      <c r="G24" s="84" t="s">
        <v>47</v>
      </c>
      <c r="H24" s="84" t="s">
        <v>48</v>
      </c>
      <c r="I24" s="84" t="s">
        <v>47</v>
      </c>
      <c r="J24" s="84" t="s">
        <v>48</v>
      </c>
      <c r="K24" s="86" t="s">
        <v>48</v>
      </c>
      <c r="L24" s="113"/>
      <c r="M24" s="110"/>
      <c r="N24" s="113"/>
      <c r="O24" s="110"/>
      <c r="P24" s="110"/>
      <c r="Q24" s="110"/>
      <c r="R24" s="107"/>
      <c r="S24" s="107"/>
      <c r="T24" s="107"/>
    </row>
    <row r="25" spans="1:23" s="9" customFormat="1" ht="16.5" thickBot="1" x14ac:dyDescent="0.3">
      <c r="A25" s="87" t="s">
        <v>49</v>
      </c>
      <c r="B25" s="88">
        <v>2</v>
      </c>
      <c r="C25" s="88">
        <v>3</v>
      </c>
      <c r="D25" s="88">
        <v>4</v>
      </c>
      <c r="E25" s="88">
        <v>5</v>
      </c>
      <c r="F25" s="88" t="s">
        <v>50</v>
      </c>
      <c r="G25" s="88">
        <v>7</v>
      </c>
      <c r="H25" s="88" t="s">
        <v>51</v>
      </c>
      <c r="I25" s="88">
        <v>9</v>
      </c>
      <c r="J25" s="88" t="s">
        <v>52</v>
      </c>
      <c r="K25" s="88" t="s">
        <v>53</v>
      </c>
      <c r="L25" s="88">
        <v>12</v>
      </c>
      <c r="M25" s="88">
        <v>13</v>
      </c>
      <c r="N25" s="88">
        <v>14</v>
      </c>
      <c r="O25" s="88">
        <v>15</v>
      </c>
      <c r="P25" s="88">
        <v>16</v>
      </c>
      <c r="Q25" s="88">
        <v>17</v>
      </c>
      <c r="R25" s="88">
        <v>18</v>
      </c>
      <c r="S25" s="88">
        <v>19</v>
      </c>
      <c r="T25" s="88">
        <v>20</v>
      </c>
    </row>
    <row r="26" spans="1:23" s="22" customFormat="1" x14ac:dyDescent="0.25">
      <c r="A26" s="26" t="s">
        <v>57</v>
      </c>
      <c r="B26" s="23"/>
      <c r="C26" s="11"/>
      <c r="D26" s="12"/>
      <c r="E26" s="12"/>
      <c r="F26" s="12">
        <f>SUM(F27:F29)</f>
        <v>0</v>
      </c>
      <c r="G26" s="12"/>
      <c r="H26" s="12">
        <f>SUM(H27:H29)</f>
        <v>0</v>
      </c>
      <c r="I26" s="12"/>
      <c r="J26" s="12">
        <f>SUM(J27:J29)</f>
        <v>0</v>
      </c>
      <c r="K26" s="12">
        <f t="shared" ref="K26:S26" si="0">SUM(K27:K29)</f>
        <v>0</v>
      </c>
      <c r="L26" s="12">
        <f t="shared" si="0"/>
        <v>0</v>
      </c>
      <c r="M26" s="12">
        <f t="shared" si="0"/>
        <v>0</v>
      </c>
      <c r="N26" s="12">
        <f t="shared" si="0"/>
        <v>0</v>
      </c>
      <c r="O26" s="12">
        <f t="shared" si="0"/>
        <v>0</v>
      </c>
      <c r="P26" s="12">
        <f t="shared" si="0"/>
        <v>0</v>
      </c>
      <c r="Q26" s="12">
        <f t="shared" si="0"/>
        <v>0</v>
      </c>
      <c r="R26" s="103" t="str">
        <f t="shared" ref="R26:R49" si="1">IFERROR(Q26/K26,"")</f>
        <v/>
      </c>
      <c r="S26" s="28">
        <f t="shared" si="0"/>
        <v>0</v>
      </c>
      <c r="T26" s="12"/>
    </row>
    <row r="27" spans="1:23" x14ac:dyDescent="0.25">
      <c r="A27" s="64" t="s">
        <v>58</v>
      </c>
      <c r="B27" s="89" t="s">
        <v>59</v>
      </c>
      <c r="C27" s="65"/>
      <c r="D27" s="66"/>
      <c r="E27" s="90"/>
      <c r="F27" s="66">
        <f>ROUND(E27*D27,2)</f>
        <v>0</v>
      </c>
      <c r="G27" s="66"/>
      <c r="H27" s="66"/>
      <c r="I27" s="66"/>
      <c r="J27" s="66"/>
      <c r="K27" s="67">
        <f>F27</f>
        <v>0</v>
      </c>
      <c r="L27" s="101"/>
      <c r="M27" s="66">
        <f>L27*E27</f>
        <v>0</v>
      </c>
      <c r="N27" s="102"/>
      <c r="O27" s="66">
        <f>N27*E27</f>
        <v>0</v>
      </c>
      <c r="P27" s="66">
        <f>L27+N27</f>
        <v>0</v>
      </c>
      <c r="Q27" s="66">
        <f>M27+O27</f>
        <v>0</v>
      </c>
      <c r="R27" s="68" t="str">
        <f t="shared" si="1"/>
        <v/>
      </c>
      <c r="S27" s="67">
        <f>K27-Q27</f>
        <v>0</v>
      </c>
      <c r="T27" s="66"/>
    </row>
    <row r="28" spans="1:23" x14ac:dyDescent="0.25">
      <c r="A28" s="64" t="s">
        <v>60</v>
      </c>
      <c r="B28" s="92" t="s">
        <v>61</v>
      </c>
      <c r="C28" s="65"/>
      <c r="D28" s="66"/>
      <c r="E28" s="66"/>
      <c r="F28" s="66"/>
      <c r="G28" s="90"/>
      <c r="H28" s="66">
        <f>ROUND(G28*D28,2)</f>
        <v>0</v>
      </c>
      <c r="I28" s="66"/>
      <c r="J28" s="66"/>
      <c r="K28" s="67">
        <f>H28</f>
        <v>0</v>
      </c>
      <c r="L28" s="101"/>
      <c r="M28" s="66">
        <f>L28*G28</f>
        <v>0</v>
      </c>
      <c r="N28" s="102"/>
      <c r="O28" s="66">
        <f>N28*G28</f>
        <v>0</v>
      </c>
      <c r="P28" s="66">
        <f t="shared" ref="P28:P29" si="2">L28+N28</f>
        <v>0</v>
      </c>
      <c r="Q28" s="66">
        <f>M28+O28</f>
        <v>0</v>
      </c>
      <c r="R28" s="68" t="str">
        <f t="shared" si="1"/>
        <v/>
      </c>
      <c r="S28" s="67">
        <f>K28-Q28</f>
        <v>0</v>
      </c>
      <c r="T28" s="66"/>
    </row>
    <row r="29" spans="1:23" x14ac:dyDescent="0.25">
      <c r="A29" s="64" t="s">
        <v>62</v>
      </c>
      <c r="B29" s="92" t="s">
        <v>63</v>
      </c>
      <c r="C29" s="65"/>
      <c r="D29" s="66"/>
      <c r="E29" s="66"/>
      <c r="F29" s="66"/>
      <c r="G29" s="66"/>
      <c r="H29" s="66"/>
      <c r="I29" s="90"/>
      <c r="J29" s="66">
        <f>ROUND(I29*D29,2)</f>
        <v>0</v>
      </c>
      <c r="K29" s="67">
        <f>J29</f>
        <v>0</v>
      </c>
      <c r="L29" s="101"/>
      <c r="M29" s="66">
        <f>L29*I29</f>
        <v>0</v>
      </c>
      <c r="N29" s="102"/>
      <c r="O29" s="66">
        <f>N29*I29</f>
        <v>0</v>
      </c>
      <c r="P29" s="66">
        <f t="shared" si="2"/>
        <v>0</v>
      </c>
      <c r="Q29" s="66">
        <f>M29+O29</f>
        <v>0</v>
      </c>
      <c r="R29" s="68" t="str">
        <f t="shared" si="1"/>
        <v/>
      </c>
      <c r="S29" s="67">
        <f>K29-Q29</f>
        <v>0</v>
      </c>
      <c r="T29" s="66"/>
    </row>
    <row r="30" spans="1:23" s="22" customFormat="1" x14ac:dyDescent="0.25">
      <c r="A30" s="93" t="s">
        <v>64</v>
      </c>
      <c r="B30" s="23"/>
      <c r="C30" s="11"/>
      <c r="D30" s="12"/>
      <c r="E30" s="12"/>
      <c r="F30" s="12">
        <f>SUM(F31:F33)</f>
        <v>0</v>
      </c>
      <c r="G30" s="12"/>
      <c r="H30" s="12">
        <f>SUM(H31:H33)</f>
        <v>0</v>
      </c>
      <c r="I30" s="12"/>
      <c r="J30" s="12">
        <f>SUM(J31:J33)</f>
        <v>0</v>
      </c>
      <c r="K30" s="12">
        <f t="shared" ref="K30:Q30" si="3">SUM(K31:K33)</f>
        <v>0</v>
      </c>
      <c r="L30" s="12">
        <f t="shared" si="3"/>
        <v>0</v>
      </c>
      <c r="M30" s="12">
        <f t="shared" si="3"/>
        <v>0</v>
      </c>
      <c r="N30" s="12">
        <f t="shared" si="3"/>
        <v>0</v>
      </c>
      <c r="O30" s="12">
        <f t="shared" si="3"/>
        <v>0</v>
      </c>
      <c r="P30" s="12">
        <f t="shared" si="3"/>
        <v>0</v>
      </c>
      <c r="Q30" s="12">
        <f t="shared" si="3"/>
        <v>0</v>
      </c>
      <c r="R30" s="103" t="str">
        <f t="shared" si="1"/>
        <v/>
      </c>
      <c r="S30" s="28">
        <f t="shared" ref="S30" si="4">SUM(S31:S33)</f>
        <v>0</v>
      </c>
      <c r="T30" s="12"/>
    </row>
    <row r="31" spans="1:23" x14ac:dyDescent="0.25">
      <c r="A31" s="64" t="s">
        <v>65</v>
      </c>
      <c r="B31" s="89" t="s">
        <v>59</v>
      </c>
      <c r="C31" s="65"/>
      <c r="D31" s="66"/>
      <c r="E31" s="90"/>
      <c r="F31" s="66">
        <f>ROUND(E31*D31,2)</f>
        <v>0</v>
      </c>
      <c r="G31" s="66"/>
      <c r="H31" s="66"/>
      <c r="I31" s="66"/>
      <c r="J31" s="66"/>
      <c r="K31" s="67">
        <f>F31</f>
        <v>0</v>
      </c>
      <c r="L31" s="101"/>
      <c r="M31" s="66">
        <f>L31*E31</f>
        <v>0</v>
      </c>
      <c r="N31" s="102"/>
      <c r="O31" s="66">
        <f>N31*E31</f>
        <v>0</v>
      </c>
      <c r="P31" s="66">
        <f>L31+N31</f>
        <v>0</v>
      </c>
      <c r="Q31" s="66">
        <f>M31+O31</f>
        <v>0</v>
      </c>
      <c r="R31" s="68" t="str">
        <f t="shared" si="1"/>
        <v/>
      </c>
      <c r="S31" s="67">
        <f>K31-Q31</f>
        <v>0</v>
      </c>
      <c r="T31" s="66"/>
    </row>
    <row r="32" spans="1:23" x14ac:dyDescent="0.25">
      <c r="A32" s="64" t="s">
        <v>66</v>
      </c>
      <c r="B32" s="92" t="s">
        <v>61</v>
      </c>
      <c r="C32" s="65"/>
      <c r="D32" s="66"/>
      <c r="E32" s="66"/>
      <c r="F32" s="66"/>
      <c r="G32" s="90"/>
      <c r="H32" s="66">
        <f>ROUND(G32*D32,2)</f>
        <v>0</v>
      </c>
      <c r="I32" s="66"/>
      <c r="J32" s="66"/>
      <c r="K32" s="67">
        <f>H32</f>
        <v>0</v>
      </c>
      <c r="L32" s="101"/>
      <c r="M32" s="66">
        <f>L32*G32</f>
        <v>0</v>
      </c>
      <c r="N32" s="102"/>
      <c r="O32" s="66">
        <f>N32*G32</f>
        <v>0</v>
      </c>
      <c r="P32" s="66">
        <f t="shared" ref="P32:P33" si="5">L32+N32</f>
        <v>0</v>
      </c>
      <c r="Q32" s="66">
        <f>M32+O32</f>
        <v>0</v>
      </c>
      <c r="R32" s="68" t="str">
        <f t="shared" si="1"/>
        <v/>
      </c>
      <c r="S32" s="67">
        <f>K32-Q32</f>
        <v>0</v>
      </c>
      <c r="T32" s="66"/>
    </row>
    <row r="33" spans="1:20" x14ac:dyDescent="0.25">
      <c r="A33" s="64" t="s">
        <v>67</v>
      </c>
      <c r="B33" s="92" t="s">
        <v>63</v>
      </c>
      <c r="C33" s="65"/>
      <c r="D33" s="66"/>
      <c r="E33" s="66"/>
      <c r="F33" s="66"/>
      <c r="G33" s="66"/>
      <c r="H33" s="66"/>
      <c r="I33" s="90"/>
      <c r="J33" s="66">
        <f>ROUND(I33*D33,2)</f>
        <v>0</v>
      </c>
      <c r="K33" s="67">
        <f>J33</f>
        <v>0</v>
      </c>
      <c r="L33" s="101"/>
      <c r="M33" s="66">
        <f>L33*I33</f>
        <v>0</v>
      </c>
      <c r="N33" s="102"/>
      <c r="O33" s="66">
        <f>N33*I33</f>
        <v>0</v>
      </c>
      <c r="P33" s="66">
        <f t="shared" si="5"/>
        <v>0</v>
      </c>
      <c r="Q33" s="66">
        <f>M33+O33</f>
        <v>0</v>
      </c>
      <c r="R33" s="68" t="str">
        <f t="shared" si="1"/>
        <v/>
      </c>
      <c r="S33" s="67">
        <f>K33-Q33</f>
        <v>0</v>
      </c>
      <c r="T33" s="66"/>
    </row>
    <row r="34" spans="1:20" x14ac:dyDescent="0.25">
      <c r="A34" s="93" t="s">
        <v>68</v>
      </c>
      <c r="B34" s="23"/>
      <c r="C34" s="11"/>
      <c r="D34" s="12"/>
      <c r="E34" s="12"/>
      <c r="F34" s="12">
        <f>SUM(F35:F37)</f>
        <v>0</v>
      </c>
      <c r="G34" s="12"/>
      <c r="H34" s="12">
        <f>SUM(H35:H37)</f>
        <v>0</v>
      </c>
      <c r="I34" s="12"/>
      <c r="J34" s="12">
        <f>SUM(J35:J37)</f>
        <v>0</v>
      </c>
      <c r="K34" s="12">
        <f t="shared" ref="K34:Q34" si="6">SUM(K35:K37)</f>
        <v>0</v>
      </c>
      <c r="L34" s="12">
        <f t="shared" si="6"/>
        <v>0</v>
      </c>
      <c r="M34" s="12">
        <f t="shared" si="6"/>
        <v>0</v>
      </c>
      <c r="N34" s="12">
        <f t="shared" si="6"/>
        <v>0</v>
      </c>
      <c r="O34" s="12">
        <f t="shared" si="6"/>
        <v>0</v>
      </c>
      <c r="P34" s="12">
        <f t="shared" si="6"/>
        <v>0</v>
      </c>
      <c r="Q34" s="12">
        <f t="shared" si="6"/>
        <v>0</v>
      </c>
      <c r="R34" s="103" t="str">
        <f t="shared" si="1"/>
        <v/>
      </c>
      <c r="S34" s="28">
        <f t="shared" ref="S34" si="7">SUM(S35:S37)</f>
        <v>0</v>
      </c>
      <c r="T34" s="12"/>
    </row>
    <row r="35" spans="1:20" x14ac:dyDescent="0.25">
      <c r="A35" s="64" t="s">
        <v>69</v>
      </c>
      <c r="B35" s="89" t="s">
        <v>59</v>
      </c>
      <c r="C35" s="65"/>
      <c r="D35" s="66"/>
      <c r="E35" s="90"/>
      <c r="F35" s="66">
        <f>ROUND(E35*D35,2)</f>
        <v>0</v>
      </c>
      <c r="G35" s="66"/>
      <c r="H35" s="66"/>
      <c r="I35" s="66"/>
      <c r="J35" s="66"/>
      <c r="K35" s="67">
        <f>F35</f>
        <v>0</v>
      </c>
      <c r="L35" s="101"/>
      <c r="M35" s="66">
        <f>L35*E35</f>
        <v>0</v>
      </c>
      <c r="N35" s="102"/>
      <c r="O35" s="66">
        <f>N35*E35</f>
        <v>0</v>
      </c>
      <c r="P35" s="66">
        <f>L35+N35</f>
        <v>0</v>
      </c>
      <c r="Q35" s="66">
        <f>M35+O35</f>
        <v>0</v>
      </c>
      <c r="R35" s="68" t="str">
        <f t="shared" si="1"/>
        <v/>
      </c>
      <c r="S35" s="67">
        <f>K35-Q35</f>
        <v>0</v>
      </c>
      <c r="T35" s="66"/>
    </row>
    <row r="36" spans="1:20" x14ac:dyDescent="0.25">
      <c r="A36" s="64" t="s">
        <v>70</v>
      </c>
      <c r="B36" s="92" t="s">
        <v>61</v>
      </c>
      <c r="C36" s="65"/>
      <c r="D36" s="66"/>
      <c r="E36" s="66"/>
      <c r="F36" s="66"/>
      <c r="G36" s="90"/>
      <c r="H36" s="66">
        <f>ROUND(G36*D36,2)</f>
        <v>0</v>
      </c>
      <c r="I36" s="66"/>
      <c r="J36" s="66"/>
      <c r="K36" s="67">
        <f>H36</f>
        <v>0</v>
      </c>
      <c r="L36" s="101"/>
      <c r="M36" s="66">
        <f>L36*G36</f>
        <v>0</v>
      </c>
      <c r="N36" s="102"/>
      <c r="O36" s="66">
        <f>N36*G36</f>
        <v>0</v>
      </c>
      <c r="P36" s="66">
        <f t="shared" ref="P36:P37" si="8">L36+N36</f>
        <v>0</v>
      </c>
      <c r="Q36" s="66">
        <f>M36+O36</f>
        <v>0</v>
      </c>
      <c r="R36" s="68" t="str">
        <f t="shared" si="1"/>
        <v/>
      </c>
      <c r="S36" s="67">
        <f>K36-Q36</f>
        <v>0</v>
      </c>
      <c r="T36" s="66"/>
    </row>
    <row r="37" spans="1:20" x14ac:dyDescent="0.25">
      <c r="A37" s="64" t="s">
        <v>71</v>
      </c>
      <c r="B37" s="92" t="s">
        <v>63</v>
      </c>
      <c r="C37" s="65"/>
      <c r="D37" s="66"/>
      <c r="E37" s="66"/>
      <c r="F37" s="66"/>
      <c r="G37" s="66"/>
      <c r="H37" s="66"/>
      <c r="I37" s="90"/>
      <c r="J37" s="66">
        <f>ROUND(I37*D37,2)</f>
        <v>0</v>
      </c>
      <c r="K37" s="67">
        <f>J37</f>
        <v>0</v>
      </c>
      <c r="L37" s="101"/>
      <c r="M37" s="66">
        <f>L37*I37</f>
        <v>0</v>
      </c>
      <c r="N37" s="102"/>
      <c r="O37" s="66">
        <f>N37*I37</f>
        <v>0</v>
      </c>
      <c r="P37" s="66">
        <f t="shared" si="8"/>
        <v>0</v>
      </c>
      <c r="Q37" s="66">
        <f>M37+O37</f>
        <v>0</v>
      </c>
      <c r="R37" s="68" t="str">
        <f t="shared" si="1"/>
        <v/>
      </c>
      <c r="S37" s="67">
        <f>K37-Q37</f>
        <v>0</v>
      </c>
      <c r="T37" s="66"/>
    </row>
    <row r="38" spans="1:20" x14ac:dyDescent="0.25">
      <c r="A38" s="93" t="s">
        <v>72</v>
      </c>
      <c r="B38" s="23"/>
      <c r="C38" s="11"/>
      <c r="D38" s="12"/>
      <c r="E38" s="12"/>
      <c r="F38" s="12">
        <f>SUM(F39:F41)</f>
        <v>0</v>
      </c>
      <c r="G38" s="12"/>
      <c r="H38" s="12">
        <f>SUM(H39:H41)</f>
        <v>0</v>
      </c>
      <c r="I38" s="12"/>
      <c r="J38" s="12">
        <f>SUM(J39:J41)</f>
        <v>0</v>
      </c>
      <c r="K38" s="12">
        <f t="shared" ref="K38:Q38" si="9">SUM(K39:K41)</f>
        <v>0</v>
      </c>
      <c r="L38" s="12">
        <f t="shared" si="9"/>
        <v>0</v>
      </c>
      <c r="M38" s="12">
        <f t="shared" si="9"/>
        <v>0</v>
      </c>
      <c r="N38" s="12">
        <f t="shared" si="9"/>
        <v>0</v>
      </c>
      <c r="O38" s="12">
        <f t="shared" si="9"/>
        <v>0</v>
      </c>
      <c r="P38" s="12">
        <f t="shared" si="9"/>
        <v>0</v>
      </c>
      <c r="Q38" s="12">
        <f t="shared" si="9"/>
        <v>0</v>
      </c>
      <c r="R38" s="103" t="str">
        <f t="shared" si="1"/>
        <v/>
      </c>
      <c r="S38" s="28">
        <f t="shared" ref="S38" si="10">SUM(S39:S41)</f>
        <v>0</v>
      </c>
      <c r="T38" s="12"/>
    </row>
    <row r="39" spans="1:20" x14ac:dyDescent="0.25">
      <c r="A39" s="64" t="s">
        <v>73</v>
      </c>
      <c r="B39" s="89" t="s">
        <v>59</v>
      </c>
      <c r="C39" s="65"/>
      <c r="D39" s="66"/>
      <c r="E39" s="90"/>
      <c r="F39" s="66">
        <f>ROUND(E39*D39,2)</f>
        <v>0</v>
      </c>
      <c r="G39" s="66"/>
      <c r="H39" s="66"/>
      <c r="I39" s="66"/>
      <c r="J39" s="66"/>
      <c r="K39" s="67">
        <f>F39</f>
        <v>0</v>
      </c>
      <c r="L39" s="101"/>
      <c r="M39" s="66">
        <f>L39*E39</f>
        <v>0</v>
      </c>
      <c r="N39" s="102"/>
      <c r="O39" s="66">
        <f>N39*E39</f>
        <v>0</v>
      </c>
      <c r="P39" s="66">
        <f>L39+N39</f>
        <v>0</v>
      </c>
      <c r="Q39" s="66">
        <f>M39+O39</f>
        <v>0</v>
      </c>
      <c r="R39" s="68" t="str">
        <f t="shared" si="1"/>
        <v/>
      </c>
      <c r="S39" s="67">
        <f>K39-Q39</f>
        <v>0</v>
      </c>
      <c r="T39" s="66"/>
    </row>
    <row r="40" spans="1:20" x14ac:dyDescent="0.25">
      <c r="A40" s="64" t="s">
        <v>74</v>
      </c>
      <c r="B40" s="92" t="s">
        <v>61</v>
      </c>
      <c r="C40" s="65"/>
      <c r="D40" s="66"/>
      <c r="E40" s="66"/>
      <c r="F40" s="66"/>
      <c r="G40" s="90"/>
      <c r="H40" s="66">
        <f>ROUND(G40*D40,2)</f>
        <v>0</v>
      </c>
      <c r="I40" s="66"/>
      <c r="J40" s="66"/>
      <c r="K40" s="67">
        <f>H40</f>
        <v>0</v>
      </c>
      <c r="L40" s="101"/>
      <c r="M40" s="66">
        <f>L40*G40</f>
        <v>0</v>
      </c>
      <c r="N40" s="102"/>
      <c r="O40" s="66">
        <f>N40*G40</f>
        <v>0</v>
      </c>
      <c r="P40" s="66">
        <f t="shared" ref="P40:P41" si="11">L40+N40</f>
        <v>0</v>
      </c>
      <c r="Q40" s="66">
        <f>M40+O40</f>
        <v>0</v>
      </c>
      <c r="R40" s="68" t="str">
        <f t="shared" si="1"/>
        <v/>
      </c>
      <c r="S40" s="67">
        <f>K40-Q40</f>
        <v>0</v>
      </c>
      <c r="T40" s="66"/>
    </row>
    <row r="41" spans="1:20" x14ac:dyDescent="0.25">
      <c r="A41" s="64" t="s">
        <v>75</v>
      </c>
      <c r="B41" s="92" t="s">
        <v>63</v>
      </c>
      <c r="C41" s="65"/>
      <c r="D41" s="66"/>
      <c r="E41" s="66"/>
      <c r="F41" s="66"/>
      <c r="G41" s="66"/>
      <c r="H41" s="66"/>
      <c r="I41" s="90"/>
      <c r="J41" s="66">
        <f>ROUND(I41*D41,2)</f>
        <v>0</v>
      </c>
      <c r="K41" s="67">
        <f>J41</f>
        <v>0</v>
      </c>
      <c r="L41" s="101"/>
      <c r="M41" s="66">
        <f>L41*I41</f>
        <v>0</v>
      </c>
      <c r="N41" s="102"/>
      <c r="O41" s="66">
        <f>N41*I41</f>
        <v>0</v>
      </c>
      <c r="P41" s="66">
        <f t="shared" si="11"/>
        <v>0</v>
      </c>
      <c r="Q41" s="66">
        <f>M41+O41</f>
        <v>0</v>
      </c>
      <c r="R41" s="68" t="str">
        <f t="shared" si="1"/>
        <v/>
      </c>
      <c r="S41" s="67">
        <f>K41-Q41</f>
        <v>0</v>
      </c>
      <c r="T41" s="66"/>
    </row>
    <row r="42" spans="1:20" x14ac:dyDescent="0.25">
      <c r="A42" s="93" t="s">
        <v>76</v>
      </c>
      <c r="B42" s="23"/>
      <c r="C42" s="11"/>
      <c r="D42" s="12"/>
      <c r="E42" s="12"/>
      <c r="F42" s="12">
        <f>SUM(F43:F45)</f>
        <v>0</v>
      </c>
      <c r="G42" s="12"/>
      <c r="H42" s="12">
        <f>SUM(H43:H45)</f>
        <v>0</v>
      </c>
      <c r="I42" s="12"/>
      <c r="J42" s="12">
        <f>SUM(J43:J45)</f>
        <v>0</v>
      </c>
      <c r="K42" s="12">
        <f t="shared" ref="K42:Q42" si="12">SUM(K43:K45)</f>
        <v>0</v>
      </c>
      <c r="L42" s="12">
        <f t="shared" si="12"/>
        <v>0</v>
      </c>
      <c r="M42" s="12">
        <f t="shared" si="12"/>
        <v>0</v>
      </c>
      <c r="N42" s="12">
        <f t="shared" si="12"/>
        <v>0</v>
      </c>
      <c r="O42" s="12">
        <f t="shared" si="12"/>
        <v>0</v>
      </c>
      <c r="P42" s="12">
        <f t="shared" si="12"/>
        <v>0</v>
      </c>
      <c r="Q42" s="12">
        <f t="shared" si="12"/>
        <v>0</v>
      </c>
      <c r="R42" s="103" t="str">
        <f t="shared" si="1"/>
        <v/>
      </c>
      <c r="S42" s="28">
        <f t="shared" ref="S42" si="13">SUM(S43:S45)</f>
        <v>0</v>
      </c>
      <c r="T42" s="12"/>
    </row>
    <row r="43" spans="1:20" x14ac:dyDescent="0.25">
      <c r="A43" s="64" t="s">
        <v>77</v>
      </c>
      <c r="B43" s="89" t="s">
        <v>59</v>
      </c>
      <c r="C43" s="65"/>
      <c r="D43" s="66"/>
      <c r="E43" s="90"/>
      <c r="F43" s="66">
        <f>ROUND(E43*D43,2)</f>
        <v>0</v>
      </c>
      <c r="G43" s="66"/>
      <c r="H43" s="66"/>
      <c r="I43" s="66"/>
      <c r="J43" s="66"/>
      <c r="K43" s="67">
        <f>F43</f>
        <v>0</v>
      </c>
      <c r="L43" s="101"/>
      <c r="M43" s="66">
        <f>L43*E43</f>
        <v>0</v>
      </c>
      <c r="N43" s="102"/>
      <c r="O43" s="66">
        <f>N43*E43</f>
        <v>0</v>
      </c>
      <c r="P43" s="66">
        <f>L43+N43</f>
        <v>0</v>
      </c>
      <c r="Q43" s="66">
        <f>M43+O43</f>
        <v>0</v>
      </c>
      <c r="R43" s="68" t="str">
        <f t="shared" si="1"/>
        <v/>
      </c>
      <c r="S43" s="67">
        <f>K43-Q43</f>
        <v>0</v>
      </c>
      <c r="T43" s="66"/>
    </row>
    <row r="44" spans="1:20" x14ac:dyDescent="0.25">
      <c r="A44" s="64" t="s">
        <v>78</v>
      </c>
      <c r="B44" s="92" t="s">
        <v>61</v>
      </c>
      <c r="C44" s="65"/>
      <c r="D44" s="66"/>
      <c r="E44" s="66"/>
      <c r="F44" s="66"/>
      <c r="G44" s="90"/>
      <c r="H44" s="66">
        <f>ROUND(G44*D44,2)</f>
        <v>0</v>
      </c>
      <c r="I44" s="66"/>
      <c r="J44" s="66"/>
      <c r="K44" s="67">
        <f>H44</f>
        <v>0</v>
      </c>
      <c r="L44" s="101"/>
      <c r="M44" s="66">
        <f>L44*G44</f>
        <v>0</v>
      </c>
      <c r="N44" s="102"/>
      <c r="O44" s="66">
        <f>N44*G44</f>
        <v>0</v>
      </c>
      <c r="P44" s="66">
        <f t="shared" ref="P44:P45" si="14">L44+N44</f>
        <v>0</v>
      </c>
      <c r="Q44" s="66">
        <f>M44+O44</f>
        <v>0</v>
      </c>
      <c r="R44" s="68" t="str">
        <f t="shared" si="1"/>
        <v/>
      </c>
      <c r="S44" s="67">
        <f>K44-Q44</f>
        <v>0</v>
      </c>
      <c r="T44" s="66"/>
    </row>
    <row r="45" spans="1:20" x14ac:dyDescent="0.25">
      <c r="A45" s="64" t="s">
        <v>79</v>
      </c>
      <c r="B45" s="92" t="s">
        <v>63</v>
      </c>
      <c r="C45" s="65"/>
      <c r="D45" s="66"/>
      <c r="E45" s="66"/>
      <c r="F45" s="66"/>
      <c r="G45" s="66"/>
      <c r="H45" s="66"/>
      <c r="I45" s="90"/>
      <c r="J45" s="66">
        <f>ROUND(I45*D45,2)</f>
        <v>0</v>
      </c>
      <c r="K45" s="67">
        <f>J45</f>
        <v>0</v>
      </c>
      <c r="L45" s="101"/>
      <c r="M45" s="66">
        <f>L45*I45</f>
        <v>0</v>
      </c>
      <c r="N45" s="102"/>
      <c r="O45" s="66">
        <f>N45*I45</f>
        <v>0</v>
      </c>
      <c r="P45" s="66">
        <f t="shared" si="14"/>
        <v>0</v>
      </c>
      <c r="Q45" s="66">
        <f>M45+O45</f>
        <v>0</v>
      </c>
      <c r="R45" s="68" t="str">
        <f t="shared" si="1"/>
        <v/>
      </c>
      <c r="S45" s="67">
        <f>K45-Q45</f>
        <v>0</v>
      </c>
      <c r="T45" s="66"/>
    </row>
    <row r="46" spans="1:20" x14ac:dyDescent="0.25">
      <c r="A46" s="93" t="s">
        <v>80</v>
      </c>
      <c r="B46" s="23"/>
      <c r="C46" s="11"/>
      <c r="D46" s="12"/>
      <c r="E46" s="12"/>
      <c r="F46" s="12">
        <f>SUM(F47:F49)</f>
        <v>0</v>
      </c>
      <c r="G46" s="12"/>
      <c r="H46" s="12">
        <f>SUM(H47:H49)</f>
        <v>0</v>
      </c>
      <c r="I46" s="12"/>
      <c r="J46" s="12">
        <f>SUM(J47:J49)</f>
        <v>0</v>
      </c>
      <c r="K46" s="12">
        <f t="shared" ref="K46:Q46" si="15">SUM(K47:K49)</f>
        <v>0</v>
      </c>
      <c r="L46" s="12">
        <f t="shared" si="15"/>
        <v>0</v>
      </c>
      <c r="M46" s="12">
        <f t="shared" si="15"/>
        <v>0</v>
      </c>
      <c r="N46" s="12">
        <f t="shared" si="15"/>
        <v>0</v>
      </c>
      <c r="O46" s="12">
        <f t="shared" si="15"/>
        <v>0</v>
      </c>
      <c r="P46" s="12">
        <f t="shared" si="15"/>
        <v>0</v>
      </c>
      <c r="Q46" s="12">
        <f t="shared" si="15"/>
        <v>0</v>
      </c>
      <c r="R46" s="103" t="str">
        <f t="shared" si="1"/>
        <v/>
      </c>
      <c r="S46" s="28">
        <f t="shared" ref="S46" si="16">SUM(S47:S49)</f>
        <v>0</v>
      </c>
      <c r="T46" s="12"/>
    </row>
    <row r="47" spans="1:20" x14ac:dyDescent="0.25">
      <c r="A47" s="64" t="s">
        <v>81</v>
      </c>
      <c r="B47" s="89" t="s">
        <v>59</v>
      </c>
      <c r="C47" s="65"/>
      <c r="D47" s="66"/>
      <c r="E47" s="90"/>
      <c r="F47" s="66">
        <f>ROUND(E47*D47,2)</f>
        <v>0</v>
      </c>
      <c r="G47" s="66"/>
      <c r="H47" s="66"/>
      <c r="I47" s="66"/>
      <c r="J47" s="66"/>
      <c r="K47" s="67">
        <f>F47</f>
        <v>0</v>
      </c>
      <c r="L47" s="101"/>
      <c r="M47" s="66">
        <f>L47*E47</f>
        <v>0</v>
      </c>
      <c r="N47" s="102"/>
      <c r="O47" s="66">
        <f>N47*E47</f>
        <v>0</v>
      </c>
      <c r="P47" s="66">
        <f>L47+N47</f>
        <v>0</v>
      </c>
      <c r="Q47" s="66">
        <f>M47+O47</f>
        <v>0</v>
      </c>
      <c r="R47" s="68" t="str">
        <f t="shared" si="1"/>
        <v/>
      </c>
      <c r="S47" s="67">
        <f>K47-Q47</f>
        <v>0</v>
      </c>
      <c r="T47" s="66"/>
    </row>
    <row r="48" spans="1:20" x14ac:dyDescent="0.25">
      <c r="A48" s="64" t="s">
        <v>82</v>
      </c>
      <c r="B48" s="92" t="s">
        <v>61</v>
      </c>
      <c r="C48" s="65"/>
      <c r="D48" s="66"/>
      <c r="E48" s="66"/>
      <c r="F48" s="66"/>
      <c r="G48" s="90"/>
      <c r="H48" s="66">
        <f>ROUND(G48*D48,2)</f>
        <v>0</v>
      </c>
      <c r="I48" s="66"/>
      <c r="J48" s="66"/>
      <c r="K48" s="67">
        <f>H48</f>
        <v>0</v>
      </c>
      <c r="L48" s="101"/>
      <c r="M48" s="66">
        <f>L48*G48</f>
        <v>0</v>
      </c>
      <c r="N48" s="102"/>
      <c r="O48" s="66">
        <f>N48*G48</f>
        <v>0</v>
      </c>
      <c r="P48" s="66">
        <f t="shared" ref="P48:P49" si="17">L48+N48</f>
        <v>0</v>
      </c>
      <c r="Q48" s="66">
        <f>M48+O48</f>
        <v>0</v>
      </c>
      <c r="R48" s="68" t="str">
        <f t="shared" si="1"/>
        <v/>
      </c>
      <c r="S48" s="67">
        <f>K48-Q48</f>
        <v>0</v>
      </c>
      <c r="T48" s="66"/>
    </row>
    <row r="49" spans="1:20" x14ac:dyDescent="0.25">
      <c r="A49" s="64" t="s">
        <v>83</v>
      </c>
      <c r="B49" s="92" t="s">
        <v>63</v>
      </c>
      <c r="C49" s="65"/>
      <c r="D49" s="66"/>
      <c r="E49" s="66"/>
      <c r="F49" s="66"/>
      <c r="G49" s="66"/>
      <c r="H49" s="66"/>
      <c r="I49" s="90"/>
      <c r="J49" s="66">
        <f>ROUND(I49*D49,2)</f>
        <v>0</v>
      </c>
      <c r="K49" s="67">
        <f>J49</f>
        <v>0</v>
      </c>
      <c r="L49" s="101"/>
      <c r="M49" s="66">
        <f>L49*I49</f>
        <v>0</v>
      </c>
      <c r="N49" s="102"/>
      <c r="O49" s="66">
        <f>N49*I49</f>
        <v>0</v>
      </c>
      <c r="P49" s="66">
        <f t="shared" si="17"/>
        <v>0</v>
      </c>
      <c r="Q49" s="66">
        <f>M49+O49</f>
        <v>0</v>
      </c>
      <c r="R49" s="68" t="str">
        <f t="shared" si="1"/>
        <v/>
      </c>
      <c r="S49" s="67">
        <f>K49-Q49</f>
        <v>0</v>
      </c>
      <c r="T49" s="66"/>
    </row>
    <row r="50" spans="1:20" s="22" customFormat="1" x14ac:dyDescent="0.25">
      <c r="A50" s="108" t="s">
        <v>84</v>
      </c>
      <c r="B50" s="108"/>
      <c r="C50" s="108"/>
      <c r="D50" s="94"/>
      <c r="E50" s="94"/>
      <c r="F50" s="95">
        <f t="shared" ref="F50:J50" si="18">F42+F38+F34+F30+F26</f>
        <v>0</v>
      </c>
      <c r="G50" s="95">
        <f t="shared" si="18"/>
        <v>0</v>
      </c>
      <c r="H50" s="95">
        <f t="shared" si="18"/>
        <v>0</v>
      </c>
      <c r="I50" s="95">
        <f t="shared" si="18"/>
        <v>0</v>
      </c>
      <c r="J50" s="95">
        <f t="shared" si="18"/>
        <v>0</v>
      </c>
      <c r="K50" s="96">
        <f>K42+K38+K34+K30+K26+K46</f>
        <v>0</v>
      </c>
      <c r="L50" s="96"/>
      <c r="M50" s="95"/>
      <c r="N50" s="95"/>
      <c r="O50" s="95"/>
      <c r="P50" s="95"/>
      <c r="Q50" s="95"/>
      <c r="R50" s="97"/>
      <c r="S50" s="96"/>
      <c r="T50" s="97"/>
    </row>
    <row r="51" spans="1:20" ht="18.75" x14ac:dyDescent="0.25">
      <c r="A51" s="104" t="s">
        <v>85</v>
      </c>
      <c r="B51" s="104"/>
      <c r="C51" s="104"/>
      <c r="D51" s="104"/>
      <c r="E51" s="104"/>
      <c r="F51" s="104"/>
      <c r="G51" s="104"/>
      <c r="H51" s="104"/>
      <c r="I51" s="104"/>
      <c r="J51" s="104"/>
      <c r="K51" s="70">
        <f>K46+K42+K38+K34+K30+K26</f>
        <v>0</v>
      </c>
      <c r="L51" s="70"/>
      <c r="M51" s="70">
        <f t="shared" ref="M51" si="19">M46+M42+M38+M34+M30+M26</f>
        <v>0</v>
      </c>
      <c r="N51" s="70"/>
      <c r="O51" s="70">
        <f t="shared" ref="O51:Q51" si="20">O46+O42+O38+O34+O30+O26</f>
        <v>0</v>
      </c>
      <c r="P51" s="70"/>
      <c r="Q51" s="70">
        <f t="shared" si="20"/>
        <v>0</v>
      </c>
      <c r="R51" s="98" t="str">
        <f>IFERROR(Q51/K51,"")</f>
        <v/>
      </c>
      <c r="S51" s="72">
        <f>K51-Q51</f>
        <v>0</v>
      </c>
      <c r="T51" s="73"/>
    </row>
    <row r="52" spans="1:20" ht="18.75" x14ac:dyDescent="0.25">
      <c r="A52" s="104" t="s">
        <v>86</v>
      </c>
      <c r="B52" s="104"/>
      <c r="C52" s="104"/>
      <c r="D52" s="104"/>
      <c r="E52" s="104"/>
      <c r="F52" s="104"/>
      <c r="G52" s="104"/>
      <c r="H52" s="104"/>
      <c r="I52" s="104"/>
      <c r="J52" s="104"/>
      <c r="K52" s="70">
        <f>ROUND(K51*0.1,2)</f>
        <v>0</v>
      </c>
      <c r="L52" s="70"/>
      <c r="M52" s="70"/>
      <c r="N52" s="70"/>
      <c r="O52" s="70"/>
      <c r="P52" s="70"/>
      <c r="Q52" s="70">
        <f>M52+O52</f>
        <v>0</v>
      </c>
      <c r="R52" s="98" t="str">
        <f>IFERROR(Q52/K52,"")</f>
        <v/>
      </c>
      <c r="S52" s="72">
        <f>K52-Q52</f>
        <v>0</v>
      </c>
      <c r="T52" s="73"/>
    </row>
    <row r="53" spans="1:20" ht="18.75" x14ac:dyDescent="0.25">
      <c r="A53" s="104" t="s">
        <v>87</v>
      </c>
      <c r="B53" s="104"/>
      <c r="C53" s="104"/>
      <c r="D53" s="104"/>
      <c r="E53" s="104"/>
      <c r="F53" s="104"/>
      <c r="G53" s="104"/>
      <c r="H53" s="104"/>
      <c r="I53" s="104"/>
      <c r="J53" s="104"/>
      <c r="K53" s="70">
        <f>K52+K51</f>
        <v>0</v>
      </c>
      <c r="L53" s="74"/>
      <c r="M53" s="74">
        <f t="shared" ref="M53" si="21">M52+M51</f>
        <v>0</v>
      </c>
      <c r="N53" s="74"/>
      <c r="O53" s="74">
        <f t="shared" ref="O53:Q53" si="22">O52+O51</f>
        <v>0</v>
      </c>
      <c r="P53" s="74"/>
      <c r="Q53" s="70">
        <f t="shared" si="22"/>
        <v>0</v>
      </c>
      <c r="R53" s="98" t="str">
        <f>IFERROR(Q53/K53,"")</f>
        <v/>
      </c>
      <c r="S53" s="72">
        <f>K53-Q53</f>
        <v>0</v>
      </c>
      <c r="T53" s="73"/>
    </row>
    <row r="54" spans="1:20" ht="18.75" x14ac:dyDescent="0.25">
      <c r="A54" s="105" t="s">
        <v>88</v>
      </c>
      <c r="B54" s="105"/>
      <c r="C54" s="105"/>
      <c r="D54" s="105"/>
      <c r="E54" s="105"/>
      <c r="F54" s="105"/>
      <c r="G54" s="105"/>
      <c r="H54" s="105"/>
      <c r="I54" s="105"/>
      <c r="J54" s="105"/>
      <c r="K54" s="75">
        <f>ROUND(K53*0.21,2)</f>
        <v>0</v>
      </c>
      <c r="L54" s="75"/>
      <c r="M54" s="75">
        <f t="shared" ref="M54" si="23">ROUND(M53*0.21,2)</f>
        <v>0</v>
      </c>
      <c r="N54" s="75"/>
      <c r="O54" s="75">
        <f t="shared" ref="O54:Q54" si="24">ROUND(O53*0.21,2)</f>
        <v>0</v>
      </c>
      <c r="P54" s="75"/>
      <c r="Q54" s="75">
        <f t="shared" si="24"/>
        <v>0</v>
      </c>
      <c r="R54" s="99" t="str">
        <f>IFERROR(Q54/K54,"")</f>
        <v/>
      </c>
      <c r="S54" s="72">
        <f>K54-Q54</f>
        <v>0</v>
      </c>
      <c r="T54" s="77"/>
    </row>
    <row r="55" spans="1:20" ht="18.75" x14ac:dyDescent="0.25">
      <c r="A55" s="106" t="s">
        <v>89</v>
      </c>
      <c r="B55" s="105"/>
      <c r="C55" s="105"/>
      <c r="D55" s="105"/>
      <c r="E55" s="105"/>
      <c r="F55" s="105"/>
      <c r="G55" s="105"/>
      <c r="H55" s="105"/>
      <c r="I55" s="105"/>
      <c r="J55" s="105"/>
      <c r="K55" s="75">
        <f>K53+K54</f>
        <v>0</v>
      </c>
      <c r="L55" s="75"/>
      <c r="M55" s="75">
        <f t="shared" ref="M55" si="25">M53+M54</f>
        <v>0</v>
      </c>
      <c r="N55" s="75"/>
      <c r="O55" s="75">
        <f t="shared" ref="O55:Q55" si="26">O53+O54</f>
        <v>0</v>
      </c>
      <c r="P55" s="75"/>
      <c r="Q55" s="75">
        <f t="shared" si="26"/>
        <v>0</v>
      </c>
      <c r="R55" s="99" t="str">
        <f>IFERROR(Q55/K55,"")</f>
        <v/>
      </c>
      <c r="S55" s="72">
        <f>K55-Q55</f>
        <v>0</v>
      </c>
      <c r="T55" s="77"/>
    </row>
    <row r="58" spans="1:20" ht="15.75" x14ac:dyDescent="0.25">
      <c r="A58" s="3"/>
    </row>
    <row r="59" spans="1:20" ht="15.75" x14ac:dyDescent="0.25">
      <c r="A59" s="3"/>
    </row>
    <row r="60" spans="1:20" ht="15.75" x14ac:dyDescent="0.25">
      <c r="A60" s="4"/>
    </row>
    <row r="61" spans="1:20" ht="15.75" x14ac:dyDescent="0.25">
      <c r="A61" s="4"/>
    </row>
    <row r="62" spans="1:20" ht="15.75" x14ac:dyDescent="0.25">
      <c r="A62" s="5"/>
    </row>
  </sheetData>
  <mergeCells count="23">
    <mergeCell ref="A55:J55"/>
    <mergeCell ref="N23:N24"/>
    <mergeCell ref="L23:L24"/>
    <mergeCell ref="A51:J51"/>
    <mergeCell ref="A50:C50"/>
    <mergeCell ref="P23:P24"/>
    <mergeCell ref="A52:J52"/>
    <mergeCell ref="A53:J53"/>
    <mergeCell ref="A54:J54"/>
    <mergeCell ref="A21:T21"/>
    <mergeCell ref="A23:A24"/>
    <mergeCell ref="B23:B24"/>
    <mergeCell ref="C23:C24"/>
    <mergeCell ref="D23:D24"/>
    <mergeCell ref="E23:F23"/>
    <mergeCell ref="G23:H23"/>
    <mergeCell ref="I23:J23"/>
    <mergeCell ref="M23:M24"/>
    <mergeCell ref="O23:O24"/>
    <mergeCell ref="Q23:Q24"/>
    <mergeCell ref="R23:R24"/>
    <mergeCell ref="S23:S24"/>
    <mergeCell ref="T23:T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T49"/>
  <sheetViews>
    <sheetView topLeftCell="A9" zoomScale="70" zoomScaleNormal="70" workbookViewId="0">
      <selection activeCell="L50" sqref="L50"/>
    </sheetView>
  </sheetViews>
  <sheetFormatPr defaultColWidth="9.140625" defaultRowHeight="15" x14ac:dyDescent="0.25"/>
  <cols>
    <col min="1" max="1" width="7.5703125" style="2" customWidth="1"/>
    <col min="2" max="2" width="36" style="13" customWidth="1"/>
    <col min="3" max="3" width="14.85546875" style="1" customWidth="1"/>
    <col min="4" max="4" width="12.7109375" style="13" customWidth="1"/>
    <col min="5" max="5" width="12" style="13" customWidth="1"/>
    <col min="6" max="6" width="13.5703125" style="13" customWidth="1"/>
    <col min="7" max="9" width="17.28515625" style="13" customWidth="1"/>
    <col min="10" max="11" width="14.28515625" style="13" customWidth="1"/>
    <col min="12" max="12" width="20.5703125" style="13" customWidth="1"/>
    <col min="13" max="13" width="18.140625" style="13" customWidth="1"/>
    <col min="14" max="14" width="16.5703125" style="13" customWidth="1"/>
    <col min="15" max="15" width="16.28515625" style="13" customWidth="1"/>
    <col min="16" max="16" width="13.7109375" style="13" customWidth="1"/>
    <col min="17" max="17" width="15" style="13" customWidth="1"/>
    <col min="18" max="16384" width="9.140625" style="13"/>
  </cols>
  <sheetData>
    <row r="1" spans="2:9" ht="15.75" x14ac:dyDescent="0.25">
      <c r="B1" s="7" t="s">
        <v>0</v>
      </c>
      <c r="C1" s="78"/>
    </row>
    <row r="2" spans="2:9" ht="15.75" x14ac:dyDescent="0.25">
      <c r="B2" s="7" t="s">
        <v>1</v>
      </c>
      <c r="C2" s="79"/>
    </row>
    <row r="3" spans="2:9" ht="15.75" x14ac:dyDescent="0.25">
      <c r="B3" s="7" t="s">
        <v>2</v>
      </c>
      <c r="C3" s="79"/>
    </row>
    <row r="4" spans="2:9" ht="15.75" x14ac:dyDescent="0.25">
      <c r="B4" s="6" t="s">
        <v>3</v>
      </c>
      <c r="C4" s="25"/>
    </row>
    <row r="5" spans="2:9" ht="15.75" x14ac:dyDescent="0.25">
      <c r="B5" s="6" t="s">
        <v>4</v>
      </c>
      <c r="C5" s="25"/>
    </row>
    <row r="6" spans="2:9" ht="15.75" x14ac:dyDescent="0.25">
      <c r="B6" s="6" t="s">
        <v>5</v>
      </c>
      <c r="C6" s="80"/>
    </row>
    <row r="7" spans="2:9" ht="15.75" x14ac:dyDescent="0.25">
      <c r="B7" s="6" t="s">
        <v>6</v>
      </c>
      <c r="C7" s="80"/>
    </row>
    <row r="8" spans="2:9" ht="15.75" x14ac:dyDescent="0.25">
      <c r="B8" s="6" t="s">
        <v>7</v>
      </c>
      <c r="C8" s="81"/>
    </row>
    <row r="9" spans="2:9" ht="47.25" x14ac:dyDescent="0.25">
      <c r="B9" s="6" t="s">
        <v>8</v>
      </c>
      <c r="C9" s="81">
        <f>G40</f>
        <v>0</v>
      </c>
    </row>
    <row r="10" spans="2:9" ht="31.5" x14ac:dyDescent="0.25">
      <c r="B10" s="7" t="s">
        <v>9</v>
      </c>
      <c r="C10" s="82">
        <f>H40</f>
        <v>0</v>
      </c>
    </row>
    <row r="12" spans="2:9" ht="15.75" x14ac:dyDescent="0.25">
      <c r="B12" s="14"/>
      <c r="C12" s="15" t="s">
        <v>10</v>
      </c>
      <c r="I12" s="15" t="s">
        <v>11</v>
      </c>
    </row>
    <row r="13" spans="2:9" ht="15.75" x14ac:dyDescent="0.25">
      <c r="B13" s="14"/>
      <c r="C13" s="15" t="s">
        <v>12</v>
      </c>
      <c r="I13" s="24" t="s">
        <v>13</v>
      </c>
    </row>
    <row r="14" spans="2:9" ht="15.75" x14ac:dyDescent="0.25">
      <c r="B14" s="6" t="s">
        <v>14</v>
      </c>
      <c r="C14" s="8" t="s">
        <v>15</v>
      </c>
      <c r="I14" s="25" t="s">
        <v>16</v>
      </c>
    </row>
    <row r="15" spans="2:9" ht="15.75" x14ac:dyDescent="0.25">
      <c r="B15" s="6" t="s">
        <v>17</v>
      </c>
      <c r="C15" s="8" t="s">
        <v>18</v>
      </c>
      <c r="I15" s="25" t="s">
        <v>19</v>
      </c>
    </row>
    <row r="16" spans="2:9" ht="15.75" x14ac:dyDescent="0.25">
      <c r="B16" s="6" t="s">
        <v>20</v>
      </c>
      <c r="C16" s="8" t="s">
        <v>21</v>
      </c>
      <c r="I16" s="25" t="s">
        <v>22</v>
      </c>
    </row>
    <row r="17" spans="1:20" ht="15.75" x14ac:dyDescent="0.25">
      <c r="B17" s="6" t="s">
        <v>23</v>
      </c>
      <c r="C17" s="8" t="s">
        <v>24</v>
      </c>
      <c r="I17" s="25" t="s">
        <v>25</v>
      </c>
    </row>
    <row r="18" spans="1:20" ht="15.75" x14ac:dyDescent="0.25">
      <c r="B18" s="6" t="s">
        <v>26</v>
      </c>
      <c r="C18" s="8" t="s">
        <v>27</v>
      </c>
      <c r="I18" s="25" t="s">
        <v>28</v>
      </c>
    </row>
    <row r="19" spans="1:20" ht="15.75" x14ac:dyDescent="0.25">
      <c r="B19" s="6" t="s">
        <v>29</v>
      </c>
      <c r="C19" s="8" t="s">
        <v>30</v>
      </c>
      <c r="I19" s="25" t="s">
        <v>31</v>
      </c>
    </row>
    <row r="20" spans="1:20" s="17" customFormat="1" ht="12.75" x14ac:dyDescent="0.25">
      <c r="A20" s="16"/>
      <c r="B20" s="16"/>
      <c r="D20" s="18"/>
    </row>
    <row r="21" spans="1:20" s="17" customFormat="1" ht="23.25" x14ac:dyDescent="0.25">
      <c r="A21" s="111" t="s">
        <v>32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0"/>
      <c r="N21" s="10"/>
      <c r="O21" s="10"/>
      <c r="P21" s="10"/>
      <c r="Q21" s="10"/>
    </row>
    <row r="22" spans="1:20" s="17" customFormat="1" x14ac:dyDescent="0.25">
      <c r="A22" s="19"/>
      <c r="B22" s="20"/>
      <c r="D22" s="2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s="9" customFormat="1" ht="87.75" customHeight="1" x14ac:dyDescent="0.25">
      <c r="A23" s="83" t="s">
        <v>33</v>
      </c>
      <c r="B23" s="84" t="s">
        <v>90</v>
      </c>
      <c r="C23" s="84" t="s">
        <v>35</v>
      </c>
      <c r="D23" s="84" t="s">
        <v>36</v>
      </c>
      <c r="E23" s="84" t="s">
        <v>91</v>
      </c>
      <c r="F23" s="84" t="s">
        <v>40</v>
      </c>
      <c r="G23" s="85" t="s">
        <v>41</v>
      </c>
      <c r="H23" s="85" t="s">
        <v>42</v>
      </c>
      <c r="I23" s="85" t="s">
        <v>43</v>
      </c>
      <c r="J23" s="84" t="s">
        <v>44</v>
      </c>
      <c r="K23" s="84" t="s">
        <v>45</v>
      </c>
      <c r="L23" s="84" t="s">
        <v>46</v>
      </c>
    </row>
    <row r="24" spans="1:20" s="9" customFormat="1" ht="15.75" x14ac:dyDescent="0.25">
      <c r="A24" s="62" t="s">
        <v>49</v>
      </c>
      <c r="B24" s="63">
        <v>2</v>
      </c>
      <c r="C24" s="63">
        <v>3</v>
      </c>
      <c r="D24" s="63">
        <v>4</v>
      </c>
      <c r="E24" s="63">
        <v>5</v>
      </c>
      <c r="F24" s="63">
        <v>6</v>
      </c>
      <c r="G24" s="63">
        <v>7</v>
      </c>
      <c r="H24" s="63">
        <v>8</v>
      </c>
      <c r="I24" s="63">
        <v>9</v>
      </c>
      <c r="J24" s="63">
        <v>10</v>
      </c>
      <c r="K24" s="63">
        <v>11</v>
      </c>
      <c r="L24" s="63">
        <v>12</v>
      </c>
    </row>
    <row r="25" spans="1:20" x14ac:dyDescent="0.25">
      <c r="A25" s="64" t="s">
        <v>49</v>
      </c>
      <c r="B25" s="92"/>
      <c r="C25" s="65"/>
      <c r="D25" s="66"/>
      <c r="E25" s="66"/>
      <c r="F25" s="67">
        <f>ROUND(E25*D25,2)</f>
        <v>0</v>
      </c>
      <c r="G25" s="66"/>
      <c r="H25" s="66"/>
      <c r="I25" s="66">
        <f>G25+H25</f>
        <v>0</v>
      </c>
      <c r="J25" s="68" t="str">
        <f>IFERROR(I25/F25,"")</f>
        <v/>
      </c>
      <c r="K25" s="67">
        <f>F25-I25</f>
        <v>0</v>
      </c>
      <c r="L25" s="66"/>
    </row>
    <row r="26" spans="1:20" x14ac:dyDescent="0.25">
      <c r="A26" s="64" t="s">
        <v>92</v>
      </c>
      <c r="B26" s="92"/>
      <c r="C26" s="65"/>
      <c r="D26" s="66"/>
      <c r="E26" s="66"/>
      <c r="F26" s="67">
        <f t="shared" ref="F26:F34" si="0">ROUND(E26*D26,2)</f>
        <v>0</v>
      </c>
      <c r="G26" s="66"/>
      <c r="H26" s="66"/>
      <c r="I26" s="66">
        <f t="shared" ref="I26:I27" si="1">G26+H26</f>
        <v>0</v>
      </c>
      <c r="J26" s="68" t="str">
        <f t="shared" ref="J26:J42" si="2">IFERROR(I26/F26,"")</f>
        <v/>
      </c>
      <c r="K26" s="67">
        <f t="shared" ref="K26:K27" si="3">F26-I26</f>
        <v>0</v>
      </c>
      <c r="L26" s="66"/>
    </row>
    <row r="27" spans="1:20" x14ac:dyDescent="0.25">
      <c r="A27" s="64" t="s">
        <v>68</v>
      </c>
      <c r="B27" s="92"/>
      <c r="C27" s="65"/>
      <c r="D27" s="66"/>
      <c r="E27" s="66"/>
      <c r="F27" s="67">
        <f t="shared" si="0"/>
        <v>0</v>
      </c>
      <c r="G27" s="66"/>
      <c r="H27" s="66"/>
      <c r="I27" s="66">
        <f t="shared" si="1"/>
        <v>0</v>
      </c>
      <c r="J27" s="68" t="str">
        <f t="shared" si="2"/>
        <v/>
      </c>
      <c r="K27" s="67">
        <f t="shared" si="3"/>
        <v>0</v>
      </c>
      <c r="L27" s="66"/>
    </row>
    <row r="28" spans="1:20" x14ac:dyDescent="0.25">
      <c r="A28" s="64" t="s">
        <v>72</v>
      </c>
      <c r="B28" s="92"/>
      <c r="C28" s="65"/>
      <c r="D28" s="66"/>
      <c r="E28" s="66"/>
      <c r="F28" s="67">
        <f t="shared" si="0"/>
        <v>0</v>
      </c>
      <c r="G28" s="66"/>
      <c r="H28" s="66"/>
      <c r="I28" s="66">
        <f>G28+H28</f>
        <v>0</v>
      </c>
      <c r="J28" s="68" t="str">
        <f t="shared" si="2"/>
        <v/>
      </c>
      <c r="K28" s="67">
        <f>F28-I28</f>
        <v>0</v>
      </c>
      <c r="L28" s="69"/>
    </row>
    <row r="29" spans="1:20" x14ac:dyDescent="0.25">
      <c r="A29" s="64" t="s">
        <v>76</v>
      </c>
      <c r="B29" s="92"/>
      <c r="C29" s="65"/>
      <c r="D29" s="66"/>
      <c r="E29" s="66"/>
      <c r="F29" s="67">
        <f t="shared" si="0"/>
        <v>0</v>
      </c>
      <c r="G29" s="66"/>
      <c r="H29" s="66"/>
      <c r="I29" s="66">
        <f t="shared" ref="I29:I31" si="4">G29+H29</f>
        <v>0</v>
      </c>
      <c r="J29" s="68" t="str">
        <f t="shared" si="2"/>
        <v/>
      </c>
      <c r="K29" s="67">
        <f t="shared" ref="K29:K31" si="5">F29-I29</f>
        <v>0</v>
      </c>
      <c r="L29" s="69"/>
    </row>
    <row r="30" spans="1:20" x14ac:dyDescent="0.25">
      <c r="A30" s="64" t="s">
        <v>93</v>
      </c>
      <c r="B30" s="92"/>
      <c r="C30" s="65"/>
      <c r="D30" s="66"/>
      <c r="E30" s="66"/>
      <c r="F30" s="67">
        <f t="shared" si="0"/>
        <v>0</v>
      </c>
      <c r="G30" s="66"/>
      <c r="H30" s="66"/>
      <c r="I30" s="66">
        <f t="shared" si="4"/>
        <v>0</v>
      </c>
      <c r="J30" s="68" t="str">
        <f t="shared" si="2"/>
        <v/>
      </c>
      <c r="K30" s="67">
        <f t="shared" si="5"/>
        <v>0</v>
      </c>
      <c r="L30" s="69"/>
    </row>
    <row r="31" spans="1:20" x14ac:dyDescent="0.25">
      <c r="A31" s="64" t="s">
        <v>94</v>
      </c>
      <c r="B31" s="92"/>
      <c r="C31" s="65"/>
      <c r="D31" s="66"/>
      <c r="E31" s="66"/>
      <c r="F31" s="67">
        <f t="shared" si="0"/>
        <v>0</v>
      </c>
      <c r="G31" s="66"/>
      <c r="H31" s="66"/>
      <c r="I31" s="66">
        <f t="shared" si="4"/>
        <v>0</v>
      </c>
      <c r="J31" s="68" t="str">
        <f t="shared" si="2"/>
        <v/>
      </c>
      <c r="K31" s="67">
        <f t="shared" si="5"/>
        <v>0</v>
      </c>
      <c r="L31" s="69"/>
    </row>
    <row r="32" spans="1:20" x14ac:dyDescent="0.25">
      <c r="A32" s="64" t="s">
        <v>95</v>
      </c>
      <c r="B32" s="92"/>
      <c r="C32" s="65"/>
      <c r="D32" s="66"/>
      <c r="E32" s="66"/>
      <c r="F32" s="67">
        <f t="shared" si="0"/>
        <v>0</v>
      </c>
      <c r="G32" s="66"/>
      <c r="H32" s="66"/>
      <c r="I32" s="66">
        <f>G32+H32</f>
        <v>0</v>
      </c>
      <c r="J32" s="68" t="str">
        <f t="shared" si="2"/>
        <v/>
      </c>
      <c r="K32" s="67">
        <f>F32-I32</f>
        <v>0</v>
      </c>
      <c r="L32" s="69"/>
    </row>
    <row r="33" spans="1:12" x14ac:dyDescent="0.25">
      <c r="A33" s="64" t="s">
        <v>96</v>
      </c>
      <c r="B33" s="92"/>
      <c r="C33" s="65"/>
      <c r="D33" s="66"/>
      <c r="E33" s="66"/>
      <c r="F33" s="67">
        <f t="shared" si="0"/>
        <v>0</v>
      </c>
      <c r="G33" s="66"/>
      <c r="H33" s="66"/>
      <c r="I33" s="66">
        <f t="shared" ref="I33:I34" si="6">G33+H33</f>
        <v>0</v>
      </c>
      <c r="J33" s="68" t="str">
        <f t="shared" si="2"/>
        <v/>
      </c>
      <c r="K33" s="67">
        <f t="shared" ref="K33:K42" si="7">F33-I33</f>
        <v>0</v>
      </c>
      <c r="L33" s="69"/>
    </row>
    <row r="34" spans="1:12" x14ac:dyDescent="0.25">
      <c r="A34" s="64" t="s">
        <v>97</v>
      </c>
      <c r="B34" s="92"/>
      <c r="C34" s="65"/>
      <c r="D34" s="66"/>
      <c r="E34" s="66"/>
      <c r="F34" s="67">
        <f t="shared" si="0"/>
        <v>0</v>
      </c>
      <c r="G34" s="66"/>
      <c r="H34" s="66"/>
      <c r="I34" s="66">
        <f t="shared" si="6"/>
        <v>0</v>
      </c>
      <c r="J34" s="68" t="str">
        <f t="shared" si="2"/>
        <v/>
      </c>
      <c r="K34" s="67">
        <f t="shared" si="7"/>
        <v>0</v>
      </c>
      <c r="L34" s="69"/>
    </row>
    <row r="35" spans="1:12" ht="18.75" collapsed="1" x14ac:dyDescent="0.25">
      <c r="A35" s="104" t="s">
        <v>98</v>
      </c>
      <c r="B35" s="104"/>
      <c r="C35" s="104"/>
      <c r="D35" s="104"/>
      <c r="E35" s="104"/>
      <c r="F35" s="70">
        <f>SUM(F25:F34)</f>
        <v>0</v>
      </c>
      <c r="G35" s="70">
        <f t="shared" ref="G35:I35" si="8">SUM(G25:G34)</f>
        <v>0</v>
      </c>
      <c r="H35" s="70">
        <f t="shared" si="8"/>
        <v>0</v>
      </c>
      <c r="I35" s="70">
        <f t="shared" si="8"/>
        <v>0</v>
      </c>
      <c r="J35" s="71" t="str">
        <f t="shared" si="2"/>
        <v/>
      </c>
      <c r="K35" s="72">
        <f t="shared" si="7"/>
        <v>0</v>
      </c>
      <c r="L35" s="73"/>
    </row>
    <row r="36" spans="1:12" x14ac:dyDescent="0.25">
      <c r="A36" s="64" t="s">
        <v>58</v>
      </c>
      <c r="B36" s="92"/>
      <c r="C36" s="65"/>
      <c r="D36" s="66"/>
      <c r="E36" s="66"/>
      <c r="F36" s="67">
        <f t="shared" ref="F36:F38" si="9">ROUND(E36*D36,2)</f>
        <v>0</v>
      </c>
      <c r="G36" s="67">
        <v>0</v>
      </c>
      <c r="H36" s="66"/>
      <c r="I36" s="67">
        <f t="shared" ref="I36:I38" si="10">G36+H36</f>
        <v>0</v>
      </c>
      <c r="J36" s="68" t="str">
        <f t="shared" si="2"/>
        <v/>
      </c>
      <c r="K36" s="67">
        <f t="shared" si="7"/>
        <v>0</v>
      </c>
      <c r="L36" s="66"/>
    </row>
    <row r="37" spans="1:12" x14ac:dyDescent="0.25">
      <c r="A37" s="64" t="s">
        <v>60</v>
      </c>
      <c r="B37" s="92"/>
      <c r="C37" s="65"/>
      <c r="D37" s="66"/>
      <c r="E37" s="66"/>
      <c r="F37" s="67">
        <f t="shared" si="9"/>
        <v>0</v>
      </c>
      <c r="G37" s="67">
        <v>0</v>
      </c>
      <c r="H37" s="66"/>
      <c r="I37" s="67">
        <f t="shared" si="10"/>
        <v>0</v>
      </c>
      <c r="J37" s="68" t="str">
        <f t="shared" si="2"/>
        <v/>
      </c>
      <c r="K37" s="67">
        <f t="shared" si="7"/>
        <v>0</v>
      </c>
      <c r="L37" s="66"/>
    </row>
    <row r="38" spans="1:12" x14ac:dyDescent="0.25">
      <c r="A38" s="64" t="s">
        <v>62</v>
      </c>
      <c r="B38" s="92"/>
      <c r="C38" s="65"/>
      <c r="D38" s="66"/>
      <c r="E38" s="66"/>
      <c r="F38" s="67">
        <f t="shared" si="9"/>
        <v>0</v>
      </c>
      <c r="G38" s="67">
        <v>0</v>
      </c>
      <c r="H38" s="66"/>
      <c r="I38" s="67">
        <f t="shared" si="10"/>
        <v>0</v>
      </c>
      <c r="J38" s="68" t="str">
        <f t="shared" si="2"/>
        <v/>
      </c>
      <c r="K38" s="67">
        <f t="shared" si="7"/>
        <v>0</v>
      </c>
      <c r="L38" s="66"/>
    </row>
    <row r="39" spans="1:12" ht="18.75" x14ac:dyDescent="0.25">
      <c r="A39" s="104" t="s">
        <v>99</v>
      </c>
      <c r="B39" s="104"/>
      <c r="C39" s="104"/>
      <c r="D39" s="104"/>
      <c r="E39" s="104"/>
      <c r="F39" s="74">
        <f>SUM(F36:F38)</f>
        <v>0</v>
      </c>
      <c r="G39" s="74">
        <f t="shared" ref="G39:I39" si="11">SUM(G36:G38)</f>
        <v>0</v>
      </c>
      <c r="H39" s="74">
        <f t="shared" si="11"/>
        <v>0</v>
      </c>
      <c r="I39" s="74">
        <f t="shared" si="11"/>
        <v>0</v>
      </c>
      <c r="J39" s="71" t="str">
        <f>IFERROR(I39/F39,"")</f>
        <v/>
      </c>
      <c r="K39" s="72">
        <f t="shared" ref="K39" si="12">F39-I39</f>
        <v>0</v>
      </c>
      <c r="L39" s="73"/>
    </row>
    <row r="40" spans="1:12" ht="18.75" x14ac:dyDescent="0.25">
      <c r="A40" s="104" t="s">
        <v>87</v>
      </c>
      <c r="B40" s="104"/>
      <c r="C40" s="104"/>
      <c r="D40" s="104"/>
      <c r="E40" s="104"/>
      <c r="F40" s="74">
        <f>F39+F35</f>
        <v>0</v>
      </c>
      <c r="G40" s="74">
        <f>G39+G35</f>
        <v>0</v>
      </c>
      <c r="H40" s="74">
        <f>H39+H35</f>
        <v>0</v>
      </c>
      <c r="I40" s="74">
        <f>I39+I35</f>
        <v>0</v>
      </c>
      <c r="J40" s="71" t="str">
        <f>IFERROR(I40/F40,"")</f>
        <v/>
      </c>
      <c r="K40" s="72">
        <f>F40-I40</f>
        <v>0</v>
      </c>
      <c r="L40" s="73"/>
    </row>
    <row r="41" spans="1:12" ht="18.75" customHeight="1" x14ac:dyDescent="0.25">
      <c r="A41" s="105" t="s">
        <v>88</v>
      </c>
      <c r="B41" s="105"/>
      <c r="C41" s="105"/>
      <c r="D41" s="105"/>
      <c r="E41" s="105"/>
      <c r="F41" s="100">
        <f>ROUND(F40*0.21,2)</f>
        <v>0</v>
      </c>
      <c r="G41" s="100">
        <f t="shared" ref="G41:I41" si="13">ROUND(G40*0.21,2)</f>
        <v>0</v>
      </c>
      <c r="H41" s="100">
        <f t="shared" si="13"/>
        <v>0</v>
      </c>
      <c r="I41" s="100">
        <f t="shared" si="13"/>
        <v>0</v>
      </c>
      <c r="J41" s="76" t="str">
        <f t="shared" si="2"/>
        <v/>
      </c>
      <c r="K41" s="72">
        <f t="shared" si="7"/>
        <v>0</v>
      </c>
      <c r="L41" s="77"/>
    </row>
    <row r="42" spans="1:12" ht="18.75" customHeight="1" x14ac:dyDescent="0.25">
      <c r="A42" s="106" t="s">
        <v>89</v>
      </c>
      <c r="B42" s="105"/>
      <c r="C42" s="105"/>
      <c r="D42" s="105"/>
      <c r="E42" s="105"/>
      <c r="F42" s="75">
        <f>F40+F41</f>
        <v>0</v>
      </c>
      <c r="G42" s="75">
        <f t="shared" ref="G42:I42" si="14">G40+G41</f>
        <v>0</v>
      </c>
      <c r="H42" s="75">
        <f t="shared" si="14"/>
        <v>0</v>
      </c>
      <c r="I42" s="75">
        <f t="shared" si="14"/>
        <v>0</v>
      </c>
      <c r="J42" s="76" t="str">
        <f t="shared" si="2"/>
        <v/>
      </c>
      <c r="K42" s="72">
        <f t="shared" si="7"/>
        <v>0</v>
      </c>
      <c r="L42" s="77"/>
    </row>
    <row r="45" spans="1:12" ht="15.75" x14ac:dyDescent="0.25">
      <c r="A45" s="3"/>
    </row>
    <row r="46" spans="1:12" ht="15.75" x14ac:dyDescent="0.25">
      <c r="A46" s="3"/>
    </row>
    <row r="47" spans="1:12" ht="15.75" x14ac:dyDescent="0.25">
      <c r="A47" s="4"/>
    </row>
    <row r="48" spans="1:12" ht="15.75" x14ac:dyDescent="0.25">
      <c r="A48" s="4"/>
    </row>
    <row r="49" spans="1:1" ht="15.75" x14ac:dyDescent="0.25">
      <c r="A49" s="5"/>
    </row>
  </sheetData>
  <mergeCells count="6">
    <mergeCell ref="A42:E42"/>
    <mergeCell ref="A21:L21"/>
    <mergeCell ref="A35:E35"/>
    <mergeCell ref="A39:E39"/>
    <mergeCell ref="A40:E40"/>
    <mergeCell ref="A41:E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H44"/>
  <sheetViews>
    <sheetView zoomScale="70" zoomScaleNormal="70" workbookViewId="0">
      <selection activeCell="E50" sqref="E50"/>
    </sheetView>
  </sheetViews>
  <sheetFormatPr defaultColWidth="9.140625" defaultRowHeight="15" customHeight="1" x14ac:dyDescent="0.25"/>
  <cols>
    <col min="1" max="1" width="37" style="30" bestFit="1" customWidth="1"/>
    <col min="2" max="2" width="72.7109375" style="30" bestFit="1" customWidth="1"/>
    <col min="3" max="3" width="16" style="30" bestFit="1" customWidth="1"/>
    <col min="4" max="4" width="13" style="30" bestFit="1" customWidth="1"/>
    <col min="5" max="7" width="17.7109375" style="30" bestFit="1" customWidth="1"/>
    <col min="8" max="16384" width="9.140625" style="30"/>
  </cols>
  <sheetData>
    <row r="1" spans="1:3" ht="15" customHeight="1" x14ac:dyDescent="0.25">
      <c r="A1" s="6" t="s">
        <v>0</v>
      </c>
      <c r="B1" s="29"/>
    </row>
    <row r="2" spans="1:3" ht="15" customHeight="1" x14ac:dyDescent="0.25">
      <c r="A2" s="6" t="s">
        <v>1</v>
      </c>
      <c r="B2" s="31"/>
    </row>
    <row r="3" spans="1:3" ht="15" customHeight="1" x14ac:dyDescent="0.25">
      <c r="A3" s="6" t="s">
        <v>2</v>
      </c>
      <c r="B3" s="31"/>
    </row>
    <row r="4" spans="1:3" ht="15" customHeight="1" x14ac:dyDescent="0.25">
      <c r="A4" s="6" t="s">
        <v>100</v>
      </c>
      <c r="B4" s="31"/>
    </row>
    <row r="6" spans="1:3" ht="15" customHeight="1" x14ac:dyDescent="0.25">
      <c r="A6" s="6" t="s">
        <v>3</v>
      </c>
      <c r="B6" s="29"/>
    </row>
    <row r="7" spans="1:3" ht="15" customHeight="1" x14ac:dyDescent="0.25">
      <c r="A7" s="6" t="s">
        <v>4</v>
      </c>
      <c r="B7" s="8"/>
    </row>
    <row r="8" spans="1:3" ht="15" customHeight="1" x14ac:dyDescent="0.25">
      <c r="A8" s="6" t="s">
        <v>5</v>
      </c>
      <c r="B8" s="31"/>
    </row>
    <row r="9" spans="1:3" ht="15" customHeight="1" x14ac:dyDescent="0.25">
      <c r="A9" s="6" t="s">
        <v>6</v>
      </c>
      <c r="B9" s="31"/>
    </row>
    <row r="10" spans="1:3" ht="15" customHeight="1" x14ac:dyDescent="0.25">
      <c r="A10" s="6" t="s">
        <v>101</v>
      </c>
      <c r="B10" s="29"/>
    </row>
    <row r="11" spans="1:3" ht="15" customHeight="1" x14ac:dyDescent="0.25">
      <c r="A11" s="6" t="s">
        <v>7</v>
      </c>
      <c r="B11" s="32"/>
    </row>
    <row r="12" spans="1:3" ht="30" customHeight="1" x14ac:dyDescent="0.25">
      <c r="A12" s="6" t="s">
        <v>102</v>
      </c>
      <c r="B12" s="32"/>
    </row>
    <row r="13" spans="1:3" ht="15" customHeight="1" x14ac:dyDescent="0.25">
      <c r="A13" s="6" t="s">
        <v>103</v>
      </c>
      <c r="B13" s="33"/>
    </row>
    <row r="15" spans="1:3" ht="15" customHeight="1" x14ac:dyDescent="0.25">
      <c r="B15" s="34" t="s">
        <v>10</v>
      </c>
      <c r="C15" s="34" t="s">
        <v>11</v>
      </c>
    </row>
    <row r="16" spans="1:3" ht="15" customHeight="1" x14ac:dyDescent="0.25">
      <c r="B16" s="34" t="s">
        <v>12</v>
      </c>
      <c r="C16" s="35" t="s">
        <v>104</v>
      </c>
    </row>
    <row r="17" spans="1:8" ht="15" customHeight="1" x14ac:dyDescent="0.25">
      <c r="A17" s="6" t="s">
        <v>14</v>
      </c>
      <c r="B17" s="29" t="s">
        <v>15</v>
      </c>
      <c r="C17" s="36" t="s">
        <v>105</v>
      </c>
    </row>
    <row r="18" spans="1:8" ht="15" customHeight="1" x14ac:dyDescent="0.25">
      <c r="A18" s="6" t="s">
        <v>17</v>
      </c>
      <c r="B18" s="29" t="s">
        <v>18</v>
      </c>
      <c r="C18" s="36" t="s">
        <v>106</v>
      </c>
    </row>
    <row r="19" spans="1:8" ht="15" customHeight="1" x14ac:dyDescent="0.25">
      <c r="A19" s="6" t="s">
        <v>20</v>
      </c>
      <c r="B19" s="29" t="s">
        <v>21</v>
      </c>
      <c r="C19" s="36" t="s">
        <v>107</v>
      </c>
    </row>
    <row r="20" spans="1:8" ht="15" customHeight="1" x14ac:dyDescent="0.25">
      <c r="A20" s="6" t="s">
        <v>23</v>
      </c>
      <c r="B20" s="29" t="s">
        <v>24</v>
      </c>
      <c r="C20" s="36" t="s">
        <v>108</v>
      </c>
    </row>
    <row r="21" spans="1:8" ht="15" customHeight="1" x14ac:dyDescent="0.25">
      <c r="A21" s="6" t="s">
        <v>26</v>
      </c>
      <c r="B21" s="29" t="s">
        <v>27</v>
      </c>
      <c r="C21" s="36" t="s">
        <v>109</v>
      </c>
    </row>
    <row r="22" spans="1:8" ht="15" customHeight="1" x14ac:dyDescent="0.25">
      <c r="A22" s="6" t="s">
        <v>29</v>
      </c>
      <c r="B22" s="29" t="s">
        <v>30</v>
      </c>
      <c r="C22" s="36" t="s">
        <v>110</v>
      </c>
    </row>
    <row r="25" spans="1:8" ht="23.1" customHeight="1" x14ac:dyDescent="0.25">
      <c r="A25" s="114" t="s">
        <v>32</v>
      </c>
      <c r="B25" s="114"/>
      <c r="C25" s="114"/>
      <c r="D25" s="114"/>
      <c r="E25" s="114"/>
      <c r="F25" s="114"/>
      <c r="G25" s="114"/>
      <c r="H25" s="114"/>
    </row>
    <row r="26" spans="1:8" ht="15" customHeight="1" thickBot="1" x14ac:dyDescent="0.3"/>
    <row r="27" spans="1:8" customFormat="1" ht="48" customHeight="1" thickBot="1" x14ac:dyDescent="0.3">
      <c r="A27" s="41" t="s">
        <v>111</v>
      </c>
      <c r="B27" s="41" t="s">
        <v>112</v>
      </c>
      <c r="C27" s="41" t="s">
        <v>113</v>
      </c>
      <c r="D27" s="41" t="s">
        <v>35</v>
      </c>
      <c r="E27" s="41" t="s">
        <v>114</v>
      </c>
      <c r="F27" s="41" t="s">
        <v>115</v>
      </c>
      <c r="G27" s="42" t="s">
        <v>116</v>
      </c>
    </row>
    <row r="28" spans="1:8" customFormat="1" ht="15" customHeight="1" thickBot="1" x14ac:dyDescent="0.3">
      <c r="A28" s="43">
        <v>1</v>
      </c>
      <c r="B28" s="43">
        <v>2</v>
      </c>
      <c r="C28" s="43">
        <v>3</v>
      </c>
      <c r="D28" s="43">
        <v>4</v>
      </c>
      <c r="E28" s="43">
        <v>5</v>
      </c>
      <c r="F28" s="43">
        <v>6</v>
      </c>
      <c r="G28" s="44" t="s">
        <v>117</v>
      </c>
    </row>
    <row r="29" spans="1:8" customFormat="1" ht="15" customHeight="1" x14ac:dyDescent="0.25">
      <c r="A29" s="37"/>
      <c r="B29" s="37"/>
      <c r="C29" s="38"/>
      <c r="D29" s="38"/>
      <c r="E29" s="38"/>
      <c r="F29" s="39"/>
      <c r="G29" s="40">
        <f>E29*F29</f>
        <v>0</v>
      </c>
    </row>
    <row r="30" spans="1:8" customFormat="1" ht="15" customHeight="1" x14ac:dyDescent="0.25">
      <c r="A30" s="37"/>
      <c r="B30" s="37"/>
      <c r="C30" s="38"/>
      <c r="D30" s="38"/>
      <c r="E30" s="38"/>
      <c r="F30" s="39"/>
      <c r="G30" s="40">
        <f>E30*F30</f>
        <v>0</v>
      </c>
    </row>
    <row r="31" spans="1:8" customFormat="1" ht="15" customHeight="1" x14ac:dyDescent="0.25">
      <c r="A31" s="37"/>
      <c r="B31" s="37"/>
      <c r="C31" s="38"/>
      <c r="D31" s="38"/>
      <c r="E31" s="38"/>
      <c r="F31" s="39"/>
      <c r="G31" s="40">
        <f>E31*F31</f>
        <v>0</v>
      </c>
    </row>
    <row r="32" spans="1:8" customFormat="1" ht="15" customHeight="1" thickBot="1" x14ac:dyDescent="0.3">
      <c r="A32" s="37"/>
      <c r="B32" s="37"/>
      <c r="C32" s="38"/>
      <c r="D32" s="38"/>
      <c r="E32" s="38"/>
      <c r="F32" s="39"/>
      <c r="G32" s="40">
        <f>E32*F32</f>
        <v>0</v>
      </c>
    </row>
    <row r="33" spans="1:7" customFormat="1" ht="15.95" customHeight="1" x14ac:dyDescent="0.25">
      <c r="A33" s="45"/>
      <c r="B33" s="46" t="s">
        <v>118</v>
      </c>
      <c r="C33" s="46"/>
      <c r="D33" s="46"/>
      <c r="E33" s="46"/>
      <c r="F33" s="46"/>
      <c r="G33" s="47">
        <f>SUM(G29:G32)</f>
        <v>0</v>
      </c>
    </row>
    <row r="34" spans="1:7" customFormat="1" ht="15.95" customHeight="1" x14ac:dyDescent="0.25">
      <c r="A34" s="48"/>
      <c r="B34" s="49" t="s">
        <v>119</v>
      </c>
      <c r="C34" s="49"/>
      <c r="D34" s="49"/>
      <c r="E34" s="49"/>
      <c r="F34" s="49"/>
      <c r="G34" s="50">
        <f>ROUND(G33*0.21,2)</f>
        <v>0</v>
      </c>
    </row>
    <row r="35" spans="1:7" customFormat="1" ht="15.95" customHeight="1" thickBot="1" x14ac:dyDescent="0.3">
      <c r="A35" s="51"/>
      <c r="B35" s="52" t="s">
        <v>120</v>
      </c>
      <c r="C35" s="52"/>
      <c r="D35" s="52"/>
      <c r="E35" s="52"/>
      <c r="F35" s="52"/>
      <c r="G35" s="53">
        <f>G33+G34</f>
        <v>0</v>
      </c>
    </row>
    <row r="36" spans="1:7" customFormat="1" ht="15" customHeight="1" x14ac:dyDescent="0.25">
      <c r="A36" s="37"/>
      <c r="B36" s="37"/>
      <c r="C36" s="38"/>
      <c r="D36" s="38"/>
      <c r="E36" s="38"/>
      <c r="F36" s="39"/>
      <c r="G36" s="40">
        <f>E36*F36</f>
        <v>0</v>
      </c>
    </row>
    <row r="37" spans="1:7" customFormat="1" ht="15" customHeight="1" x14ac:dyDescent="0.25">
      <c r="A37" s="37"/>
      <c r="B37" s="37"/>
      <c r="C37" s="38"/>
      <c r="D37" s="38"/>
      <c r="E37" s="38"/>
      <c r="F37" s="39"/>
      <c r="G37" s="40">
        <f>E37*F37</f>
        <v>0</v>
      </c>
    </row>
    <row r="38" spans="1:7" customFormat="1" ht="15" customHeight="1" thickBot="1" x14ac:dyDescent="0.3">
      <c r="A38" s="37"/>
      <c r="B38" s="37"/>
      <c r="C38" s="38"/>
      <c r="D38" s="38"/>
      <c r="E38" s="38"/>
      <c r="F38" s="39"/>
      <c r="G38" s="40">
        <f>E38*F38</f>
        <v>0</v>
      </c>
    </row>
    <row r="39" spans="1:7" customFormat="1" ht="15.95" customHeight="1" x14ac:dyDescent="0.25">
      <c r="A39" s="45"/>
      <c r="B39" s="46" t="s">
        <v>121</v>
      </c>
      <c r="C39" s="46"/>
      <c r="D39" s="46"/>
      <c r="E39" s="46"/>
      <c r="F39" s="46"/>
      <c r="G39" s="47">
        <f>SUM(G36:G38)</f>
        <v>0</v>
      </c>
    </row>
    <row r="40" spans="1:7" customFormat="1" ht="15.95" customHeight="1" x14ac:dyDescent="0.25">
      <c r="A40" s="48"/>
      <c r="B40" s="49" t="s">
        <v>119</v>
      </c>
      <c r="C40" s="49"/>
      <c r="D40" s="49"/>
      <c r="E40" s="49"/>
      <c r="F40" s="49"/>
      <c r="G40" s="50">
        <f>ROUND(G39*0.21,2)</f>
        <v>0</v>
      </c>
    </row>
    <row r="41" spans="1:7" customFormat="1" ht="15.95" customHeight="1" thickBot="1" x14ac:dyDescent="0.3">
      <c r="A41" s="51"/>
      <c r="B41" s="52" t="s">
        <v>120</v>
      </c>
      <c r="C41" s="52"/>
      <c r="D41" s="52"/>
      <c r="E41" s="52"/>
      <c r="F41" s="52"/>
      <c r="G41" s="53">
        <f>G39+G40</f>
        <v>0</v>
      </c>
    </row>
    <row r="42" spans="1:7" customFormat="1" ht="20.100000000000001" customHeight="1" thickBot="1" x14ac:dyDescent="0.3">
      <c r="A42" s="115" t="s">
        <v>122</v>
      </c>
      <c r="B42" s="116"/>
      <c r="C42" s="54"/>
      <c r="D42" s="54"/>
      <c r="E42" s="54"/>
      <c r="F42" s="54"/>
      <c r="G42" s="55">
        <f>G33+G39</f>
        <v>0</v>
      </c>
    </row>
    <row r="43" spans="1:7" customFormat="1" ht="20.100000000000001" customHeight="1" thickBot="1" x14ac:dyDescent="0.3">
      <c r="A43" s="115" t="s">
        <v>123</v>
      </c>
      <c r="B43" s="116"/>
      <c r="C43" s="54"/>
      <c r="D43" s="54"/>
      <c r="E43" s="54"/>
      <c r="F43" s="54"/>
      <c r="G43" s="55">
        <f>G35+G41</f>
        <v>0</v>
      </c>
    </row>
    <row r="44" spans="1:7" customFormat="1" ht="15" customHeight="1" x14ac:dyDescent="0.25"/>
  </sheetData>
  <mergeCells count="3">
    <mergeCell ref="A25:H25"/>
    <mergeCell ref="A42:B42"/>
    <mergeCell ref="A43:B4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P24"/>
  <sheetViews>
    <sheetView zoomScale="70" zoomScaleNormal="70" workbookViewId="0">
      <selection activeCell="E38" sqref="E38"/>
    </sheetView>
  </sheetViews>
  <sheetFormatPr defaultColWidth="9.140625" defaultRowHeight="15" customHeight="1" x14ac:dyDescent="0.25"/>
  <cols>
    <col min="1" max="1" width="10.7109375" style="30" bestFit="1" customWidth="1"/>
    <col min="2" max="3" width="17.85546875" style="30" bestFit="1" customWidth="1"/>
    <col min="4" max="4" width="32" style="30" bestFit="1" customWidth="1"/>
    <col min="5" max="5" width="20.140625" style="30" bestFit="1" customWidth="1"/>
    <col min="6" max="6" width="26.28515625" style="30" bestFit="1" customWidth="1"/>
    <col min="7" max="7" width="13.7109375" style="30" bestFit="1" customWidth="1"/>
    <col min="8" max="8" width="29.28515625" style="30" bestFit="1" customWidth="1"/>
    <col min="9" max="9" width="29" style="30" bestFit="1" customWidth="1"/>
    <col min="10" max="11" width="15.5703125" style="30" bestFit="1" customWidth="1"/>
    <col min="12" max="12" width="31.28515625" style="30" bestFit="1" customWidth="1"/>
    <col min="13" max="13" width="14.140625" style="30" bestFit="1" customWidth="1"/>
    <col min="14" max="14" width="17.5703125" style="30" bestFit="1" customWidth="1"/>
    <col min="15" max="15" width="22.140625" style="30" bestFit="1" customWidth="1"/>
    <col min="16" max="16384" width="9.140625" style="30"/>
  </cols>
  <sheetData>
    <row r="1" spans="1:16" ht="15" customHeight="1" x14ac:dyDescent="0.25">
      <c r="B1" s="6" t="s">
        <v>0</v>
      </c>
      <c r="C1" s="29"/>
    </row>
    <row r="2" spans="1:16" ht="15" customHeight="1" x14ac:dyDescent="0.25">
      <c r="B2" s="6" t="s">
        <v>1</v>
      </c>
      <c r="C2" s="31"/>
    </row>
    <row r="3" spans="1:16" ht="15" customHeight="1" x14ac:dyDescent="0.25">
      <c r="B3" s="6" t="s">
        <v>2</v>
      </c>
      <c r="C3" s="31"/>
    </row>
    <row r="4" spans="1:16" ht="15" customHeight="1" x14ac:dyDescent="0.25">
      <c r="B4" s="6" t="s">
        <v>3</v>
      </c>
      <c r="C4" s="36"/>
    </row>
    <row r="5" spans="1:16" ht="15" customHeight="1" x14ac:dyDescent="0.25">
      <c r="B5" s="6" t="s">
        <v>100</v>
      </c>
      <c r="C5" s="31"/>
    </row>
    <row r="8" spans="1:16" ht="43.5" customHeight="1" x14ac:dyDescent="0.25">
      <c r="A8" s="114" t="s">
        <v>124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10" spans="1:16" ht="60.75" customHeight="1" x14ac:dyDescent="0.25">
      <c r="A10" s="58" t="s">
        <v>125</v>
      </c>
      <c r="B10" s="58" t="s">
        <v>126</v>
      </c>
      <c r="C10" s="58" t="s">
        <v>111</v>
      </c>
      <c r="D10" s="58" t="s">
        <v>112</v>
      </c>
      <c r="E10" s="58" t="s">
        <v>127</v>
      </c>
      <c r="F10" s="58" t="s">
        <v>128</v>
      </c>
      <c r="G10" s="58" t="s">
        <v>129</v>
      </c>
      <c r="H10" s="58" t="s">
        <v>130</v>
      </c>
      <c r="I10" s="58" t="s">
        <v>131</v>
      </c>
      <c r="J10" s="58" t="s">
        <v>132</v>
      </c>
      <c r="K10" s="58" t="s">
        <v>133</v>
      </c>
      <c r="L10" s="58" t="s">
        <v>46</v>
      </c>
      <c r="M10" s="58" t="s">
        <v>114</v>
      </c>
      <c r="N10" s="58" t="s">
        <v>134</v>
      </c>
      <c r="O10" s="58" t="s">
        <v>135</v>
      </c>
    </row>
    <row r="11" spans="1:16" customFormat="1" ht="16.350000000000001" customHeight="1" x14ac:dyDescent="0.25">
      <c r="A11" s="38"/>
      <c r="B11" s="38"/>
      <c r="C11" s="37"/>
      <c r="D11" s="37"/>
      <c r="E11" s="37"/>
      <c r="F11" s="37"/>
      <c r="G11" s="38"/>
      <c r="H11" s="37"/>
      <c r="I11" s="37"/>
      <c r="J11" s="56"/>
      <c r="K11" s="56"/>
      <c r="L11" s="57" t="s">
        <v>136</v>
      </c>
      <c r="M11" s="58"/>
      <c r="N11" s="59"/>
      <c r="O11" s="59">
        <f t="shared" ref="O11:O13" si="0">M11*N11</f>
        <v>0</v>
      </c>
    </row>
    <row r="12" spans="1:16" customFormat="1" ht="16.350000000000001" customHeight="1" x14ac:dyDescent="0.25">
      <c r="A12" s="38"/>
      <c r="B12" s="38"/>
      <c r="C12" s="37"/>
      <c r="D12" s="37"/>
      <c r="E12" s="37"/>
      <c r="F12" s="37"/>
      <c r="G12" s="38"/>
      <c r="H12" s="37"/>
      <c r="I12" s="37"/>
      <c r="J12" s="56"/>
      <c r="K12" s="56"/>
      <c r="L12" s="57" t="s">
        <v>136</v>
      </c>
      <c r="M12" s="58"/>
      <c r="N12" s="59"/>
      <c r="O12" s="59">
        <f t="shared" si="0"/>
        <v>0</v>
      </c>
    </row>
    <row r="13" spans="1:16" customFormat="1" ht="16.350000000000001" customHeight="1" x14ac:dyDescent="0.25">
      <c r="A13" s="38"/>
      <c r="B13" s="38"/>
      <c r="C13" s="37"/>
      <c r="D13" s="37"/>
      <c r="E13" s="37"/>
      <c r="F13" s="37"/>
      <c r="G13" s="38"/>
      <c r="H13" s="37"/>
      <c r="I13" s="37"/>
      <c r="J13" s="56"/>
      <c r="K13" s="56"/>
      <c r="L13" s="57" t="s">
        <v>136</v>
      </c>
      <c r="M13" s="58"/>
      <c r="N13" s="59"/>
      <c r="O13" s="59">
        <f t="shared" si="0"/>
        <v>0</v>
      </c>
    </row>
    <row r="14" spans="1:16" customFormat="1" ht="18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 t="s">
        <v>137</v>
      </c>
      <c r="M14" s="60"/>
      <c r="N14" s="60"/>
      <c r="O14" s="61">
        <f>SUM(O11:O13)</f>
        <v>0</v>
      </c>
    </row>
    <row r="15" spans="1:16" customFormat="1" ht="20.4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 t="s">
        <v>119</v>
      </c>
      <c r="M15" s="60"/>
      <c r="N15" s="60"/>
      <c r="O15" s="61">
        <f>ROUND(O14*0.21,2)</f>
        <v>0</v>
      </c>
    </row>
    <row r="16" spans="1:16" customFormat="1" ht="20.45" customHeight="1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 t="s">
        <v>138</v>
      </c>
      <c r="M16" s="60"/>
      <c r="N16" s="60"/>
      <c r="O16" s="61">
        <f>O14+O15</f>
        <v>0</v>
      </c>
    </row>
    <row r="17" spans="1:15" customFormat="1" ht="16.350000000000001" customHeight="1" x14ac:dyDescent="0.25">
      <c r="A17" s="38"/>
      <c r="B17" s="38"/>
      <c r="C17" s="37"/>
      <c r="D17" s="37"/>
      <c r="E17" s="37"/>
      <c r="F17" s="37"/>
      <c r="G17" s="38"/>
      <c r="H17" s="37"/>
      <c r="I17" s="37"/>
      <c r="J17" s="56"/>
      <c r="K17" s="56"/>
      <c r="L17" s="57" t="s">
        <v>136</v>
      </c>
      <c r="M17" s="58"/>
      <c r="N17" s="59"/>
      <c r="O17" s="59">
        <f>M17*N17</f>
        <v>0</v>
      </c>
    </row>
    <row r="18" spans="1:15" customFormat="1" ht="16.350000000000001" customHeight="1" x14ac:dyDescent="0.25">
      <c r="A18" s="38"/>
      <c r="B18" s="38"/>
      <c r="C18" s="37"/>
      <c r="D18" s="37"/>
      <c r="E18" s="37"/>
      <c r="F18" s="37"/>
      <c r="G18" s="38"/>
      <c r="H18" s="37"/>
      <c r="I18" s="37"/>
      <c r="J18" s="56"/>
      <c r="K18" s="56"/>
      <c r="L18" s="57" t="s">
        <v>136</v>
      </c>
      <c r="M18" s="58"/>
      <c r="N18" s="59"/>
      <c r="O18" s="59">
        <f>M18*N18</f>
        <v>0</v>
      </c>
    </row>
    <row r="19" spans="1:15" customFormat="1" ht="16.350000000000001" customHeight="1" x14ac:dyDescent="0.25">
      <c r="A19" s="38"/>
      <c r="B19" s="38"/>
      <c r="C19" s="37"/>
      <c r="D19" s="37"/>
      <c r="E19" s="37"/>
      <c r="F19" s="37"/>
      <c r="G19" s="38"/>
      <c r="H19" s="37"/>
      <c r="I19" s="37"/>
      <c r="J19" s="56"/>
      <c r="K19" s="56"/>
      <c r="L19" s="57" t="s">
        <v>136</v>
      </c>
      <c r="M19" s="58"/>
      <c r="N19" s="59"/>
      <c r="O19" s="59">
        <f>M19*N19</f>
        <v>0</v>
      </c>
    </row>
    <row r="20" spans="1:15" customFormat="1" ht="18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 t="s">
        <v>139</v>
      </c>
      <c r="M20" s="60"/>
      <c r="N20" s="60"/>
      <c r="O20" s="61">
        <f>SUM(O17:O19)</f>
        <v>0</v>
      </c>
    </row>
    <row r="21" spans="1:15" customFormat="1" ht="20.45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 t="s">
        <v>119</v>
      </c>
      <c r="M21" s="60"/>
      <c r="N21" s="60"/>
      <c r="O21" s="61">
        <f>ROUND(O20*0.21,2)</f>
        <v>0</v>
      </c>
    </row>
    <row r="22" spans="1:15" customFormat="1" ht="20.4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 t="s">
        <v>138</v>
      </c>
      <c r="M22" s="60"/>
      <c r="N22" s="60"/>
      <c r="O22" s="61">
        <f>O20+O21</f>
        <v>0</v>
      </c>
    </row>
    <row r="23" spans="1:15" customFormat="1" ht="15" customHeight="1" x14ac:dyDescent="0.25"/>
    <row r="24" spans="1:15" customFormat="1" ht="15" customHeight="1" x14ac:dyDescent="0.25"/>
  </sheetData>
  <mergeCells count="1">
    <mergeCell ref="A8:P8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4A96CD1B89D5B4BB4978AF5048F3C47" ma:contentTypeVersion="" ma:contentTypeDescription="Izveidot jaunu dokumentu." ma:contentTypeScope="" ma:versionID="3bc0773ec27e83b2848507079ed9b6e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2adc589bea098340be44ac354be0c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6EC3A-2159-44DD-BD13-EF822F0A7957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9FCA4A1-D4BA-4C68-A0B2-8F701356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F3D591-2C48-4CDA-8EB4-2F8E05FE27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FORMA 2_1</vt:lpstr>
      <vt:lpstr>FORMA 2_2</vt:lpstr>
      <vt:lpstr>FORMA 2 1 vien.cena</vt:lpstr>
      <vt:lpstr>FORMA 2 TOPS formāts</vt:lpstr>
      <vt:lpstr>F2 TOPS pielikums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</dc:creator>
  <cp:keywords/>
  <dc:description/>
  <cp:lastModifiedBy>Armands Rikmanis</cp:lastModifiedBy>
  <dcterms:created xsi:type="dcterms:W3CDTF">2022-03-30T11:57:46Z</dcterms:created>
  <dcterms:modified xsi:type="dcterms:W3CDTF">2024-11-19T10:03:11Z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0x01010054A96CD1B89D5B4BB4978AF5048F3C47</vt:lpwstr>
  </property>
</Properties>
</file>